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91161\Downloads\"/>
    </mc:Choice>
  </mc:AlternateContent>
  <xr:revisionPtr revIDLastSave="0" documentId="13_ncr:1_{CE829128-AF9F-4305-98F1-7DE406C754DF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Прайс опт" sheetId="1" r:id="rId1"/>
  </sheets>
  <calcPr calcId="191029"/>
</workbook>
</file>

<file path=xl/calcChain.xml><?xml version="1.0" encoding="utf-8"?>
<calcChain xmlns="http://schemas.openxmlformats.org/spreadsheetml/2006/main">
  <c r="F183" i="1" l="1"/>
  <c r="J183" i="1" s="1"/>
  <c r="F182" i="1"/>
  <c r="F181" i="1"/>
  <c r="F180" i="1"/>
  <c r="F179" i="1"/>
  <c r="G179" i="1" s="1"/>
  <c r="F178" i="1"/>
  <c r="H178" i="1" s="1"/>
  <c r="F176" i="1"/>
  <c r="G176" i="1" s="1"/>
  <c r="F175" i="1"/>
  <c r="J175" i="1" s="1"/>
  <c r="F174" i="1"/>
  <c r="G174" i="1" s="1"/>
  <c r="F173" i="1"/>
  <c r="F172" i="1"/>
  <c r="F171" i="1"/>
  <c r="H171" i="1" s="1"/>
  <c r="F170" i="1"/>
  <c r="J170" i="1" s="1"/>
  <c r="F169" i="1"/>
  <c r="J169" i="1" s="1"/>
  <c r="F168" i="1"/>
  <c r="F167" i="1"/>
  <c r="F165" i="1"/>
  <c r="G165" i="1" s="1"/>
  <c r="I164" i="1"/>
  <c r="F164" i="1"/>
  <c r="H164" i="1" s="1"/>
  <c r="F163" i="1"/>
  <c r="G163" i="1" s="1"/>
  <c r="F162" i="1"/>
  <c r="J162" i="1" s="1"/>
  <c r="F161" i="1"/>
  <c r="F160" i="1"/>
  <c r="J160" i="1" s="1"/>
  <c r="F158" i="1"/>
  <c r="J158" i="1" s="1"/>
  <c r="I157" i="1"/>
  <c r="H157" i="1"/>
  <c r="F157" i="1"/>
  <c r="G157" i="1" s="1"/>
  <c r="F156" i="1"/>
  <c r="J156" i="1" s="1"/>
  <c r="F155" i="1"/>
  <c r="J155" i="1" s="1"/>
  <c r="F154" i="1"/>
  <c r="G154" i="1" s="1"/>
  <c r="F153" i="1"/>
  <c r="G153" i="1" s="1"/>
  <c r="F152" i="1"/>
  <c r="G152" i="1" s="1"/>
  <c r="F151" i="1"/>
  <c r="H151" i="1" s="1"/>
  <c r="F150" i="1"/>
  <c r="G150" i="1" s="1"/>
  <c r="F149" i="1"/>
  <c r="J149" i="1" s="1"/>
  <c r="F148" i="1"/>
  <c r="H148" i="1" s="1"/>
  <c r="F147" i="1"/>
  <c r="J147" i="1" s="1"/>
  <c r="F146" i="1"/>
  <c r="F145" i="1"/>
  <c r="G145" i="1" s="1"/>
  <c r="F144" i="1"/>
  <c r="J144" i="1" s="1"/>
  <c r="F143" i="1"/>
  <c r="J143" i="1" s="1"/>
  <c r="F141" i="1"/>
  <c r="F140" i="1"/>
  <c r="G140" i="1" s="1"/>
  <c r="F139" i="1"/>
  <c r="G139" i="1" s="1"/>
  <c r="F138" i="1"/>
  <c r="H138" i="1" s="1"/>
  <c r="F137" i="1"/>
  <c r="I137" i="1" s="1"/>
  <c r="F136" i="1"/>
  <c r="J136" i="1" s="1"/>
  <c r="F135" i="1"/>
  <c r="G135" i="1" s="1"/>
  <c r="F134" i="1"/>
  <c r="J134" i="1" s="1"/>
  <c r="F133" i="1"/>
  <c r="J133" i="1" s="1"/>
  <c r="F132" i="1"/>
  <c r="G132" i="1" s="1"/>
  <c r="F130" i="1"/>
  <c r="J130" i="1" s="1"/>
  <c r="F129" i="1"/>
  <c r="J129" i="1" s="1"/>
  <c r="F128" i="1"/>
  <c r="G128" i="1" s="1"/>
  <c r="F127" i="1"/>
  <c r="F126" i="1"/>
  <c r="G126" i="1" s="1"/>
  <c r="F125" i="1"/>
  <c r="H125" i="1" s="1"/>
  <c r="F124" i="1"/>
  <c r="G124" i="1" s="1"/>
  <c r="I123" i="1"/>
  <c r="F123" i="1"/>
  <c r="J123" i="1" s="1"/>
  <c r="F122" i="1"/>
  <c r="H122" i="1" s="1"/>
  <c r="F121" i="1"/>
  <c r="F119" i="1"/>
  <c r="J119" i="1" s="1"/>
  <c r="F118" i="1"/>
  <c r="H118" i="1" s="1"/>
  <c r="F117" i="1"/>
  <c r="I117" i="1" s="1"/>
  <c r="F116" i="1"/>
  <c r="J116" i="1" s="1"/>
  <c r="F114" i="1"/>
  <c r="F113" i="1"/>
  <c r="F111" i="1"/>
  <c r="G111" i="1" s="1"/>
  <c r="F110" i="1"/>
  <c r="H110" i="1" s="1"/>
  <c r="F109" i="1"/>
  <c r="G109" i="1" s="1"/>
  <c r="F107" i="1"/>
  <c r="J107" i="1" s="1"/>
  <c r="H106" i="1"/>
  <c r="F106" i="1"/>
  <c r="G106" i="1" s="1"/>
  <c r="F105" i="1"/>
  <c r="J105" i="1" s="1"/>
  <c r="F103" i="1"/>
  <c r="F102" i="1"/>
  <c r="I102" i="1" s="1"/>
  <c r="F101" i="1"/>
  <c r="I101" i="1" s="1"/>
  <c r="F100" i="1"/>
  <c r="J100" i="1" s="1"/>
  <c r="F98" i="1"/>
  <c r="G98" i="1" s="1"/>
  <c r="F97" i="1"/>
  <c r="G97" i="1" s="1"/>
  <c r="J96" i="1"/>
  <c r="I96" i="1"/>
  <c r="H96" i="1"/>
  <c r="F96" i="1"/>
  <c r="G96" i="1" s="1"/>
  <c r="F94" i="1"/>
  <c r="H94" i="1" s="1"/>
  <c r="F93" i="1"/>
  <c r="G93" i="1" s="1"/>
  <c r="F92" i="1"/>
  <c r="J92" i="1" s="1"/>
  <c r="F90" i="1"/>
  <c r="G90" i="1" s="1"/>
  <c r="F89" i="1"/>
  <c r="J89" i="1" s="1"/>
  <c r="F88" i="1"/>
  <c r="F86" i="1"/>
  <c r="I86" i="1" s="1"/>
  <c r="J85" i="1"/>
  <c r="I85" i="1"/>
  <c r="H85" i="1"/>
  <c r="G85" i="1"/>
  <c r="F85" i="1"/>
  <c r="F84" i="1"/>
  <c r="J84" i="1" s="1"/>
  <c r="F82" i="1"/>
  <c r="F81" i="1"/>
  <c r="G81" i="1" s="1"/>
  <c r="F80" i="1"/>
  <c r="G80" i="1" s="1"/>
  <c r="F78" i="1"/>
  <c r="H78" i="1" s="1"/>
  <c r="F77" i="1"/>
  <c r="J77" i="1" s="1"/>
  <c r="F76" i="1"/>
  <c r="J76" i="1" s="1"/>
  <c r="F74" i="1"/>
  <c r="H74" i="1" s="1"/>
  <c r="F73" i="1"/>
  <c r="J73" i="1" s="1"/>
  <c r="F72" i="1"/>
  <c r="J72" i="1" s="1"/>
  <c r="F70" i="1"/>
  <c r="I70" i="1" s="1"/>
  <c r="J69" i="1"/>
  <c r="F69" i="1"/>
  <c r="I69" i="1" s="1"/>
  <c r="F68" i="1"/>
  <c r="J68" i="1" s="1"/>
  <c r="F66" i="1"/>
  <c r="F65" i="1"/>
  <c r="G65" i="1" s="1"/>
  <c r="F64" i="1"/>
  <c r="G64" i="1" s="1"/>
  <c r="F63" i="1"/>
  <c r="H63" i="1" s="1"/>
  <c r="F62" i="1"/>
  <c r="J62" i="1" s="1"/>
  <c r="F60" i="1"/>
  <c r="J60" i="1" s="1"/>
  <c r="F59" i="1"/>
  <c r="F58" i="1"/>
  <c r="F57" i="1"/>
  <c r="J57" i="1" s="1"/>
  <c r="F56" i="1"/>
  <c r="J56" i="1" s="1"/>
  <c r="J55" i="1"/>
  <c r="F55" i="1"/>
  <c r="I55" i="1" s="1"/>
  <c r="F54" i="1"/>
  <c r="J54" i="1" s="1"/>
  <c r="F53" i="1"/>
  <c r="J53" i="1" s="1"/>
  <c r="F51" i="1"/>
  <c r="G51" i="1" s="1"/>
  <c r="F50" i="1"/>
  <c r="G50" i="1" s="1"/>
  <c r="F48" i="1"/>
  <c r="H48" i="1" s="1"/>
  <c r="F47" i="1"/>
  <c r="I47" i="1" s="1"/>
  <c r="F46" i="1"/>
  <c r="J46" i="1" s="1"/>
  <c r="F44" i="1"/>
  <c r="H44" i="1" s="1"/>
  <c r="J43" i="1"/>
  <c r="I43" i="1"/>
  <c r="F43" i="1"/>
  <c r="F42" i="1"/>
  <c r="J42" i="1" s="1"/>
  <c r="F40" i="1"/>
  <c r="G40" i="1" s="1"/>
  <c r="F39" i="1"/>
  <c r="I39" i="1" s="1"/>
  <c r="F38" i="1"/>
  <c r="J38" i="1" s="1"/>
  <c r="F36" i="1"/>
  <c r="F35" i="1"/>
  <c r="G35" i="1" s="1"/>
  <c r="F33" i="1"/>
  <c r="G33" i="1" s="1"/>
  <c r="F32" i="1"/>
  <c r="H32" i="1" s="1"/>
  <c r="F31" i="1"/>
  <c r="H31" i="1" s="1"/>
  <c r="F30" i="1"/>
  <c r="J30" i="1" s="1"/>
  <c r="F29" i="1"/>
  <c r="F28" i="1"/>
  <c r="J28" i="1" s="1"/>
  <c r="F27" i="1"/>
  <c r="J27" i="1" s="1"/>
  <c r="F26" i="1"/>
  <c r="G26" i="1" s="1"/>
  <c r="F24" i="1"/>
  <c r="J24" i="1" s="1"/>
  <c r="F23" i="1"/>
  <c r="J23" i="1" s="1"/>
  <c r="F22" i="1"/>
  <c r="I22" i="1" s="1"/>
  <c r="F21" i="1"/>
  <c r="F20" i="1"/>
  <c r="G20" i="1" s="1"/>
  <c r="F19" i="1"/>
  <c r="H19" i="1" s="1"/>
  <c r="F17" i="1"/>
  <c r="J17" i="1" s="1"/>
  <c r="F16" i="1"/>
  <c r="J16" i="1" s="1"/>
  <c r="F15" i="1"/>
  <c r="H15" i="1" s="1"/>
  <c r="H24" i="1" l="1"/>
  <c r="I24" i="1"/>
  <c r="H30" i="1"/>
  <c r="G30" i="1"/>
  <c r="G39" i="1"/>
  <c r="H39" i="1"/>
  <c r="J39" i="1"/>
  <c r="G46" i="1"/>
  <c r="J48" i="1"/>
  <c r="G55" i="1"/>
  <c r="H55" i="1"/>
  <c r="I63" i="1"/>
  <c r="I76" i="1"/>
  <c r="J78" i="1"/>
  <c r="G76" i="1"/>
  <c r="H76" i="1"/>
  <c r="H80" i="1"/>
  <c r="I80" i="1"/>
  <c r="J80" i="1"/>
  <c r="G92" i="1"/>
  <c r="H92" i="1"/>
  <c r="I92" i="1"/>
  <c r="H101" i="1"/>
  <c r="J101" i="1"/>
  <c r="I110" i="1"/>
  <c r="J117" i="1"/>
  <c r="J126" i="1"/>
  <c r="I126" i="1"/>
  <c r="G130" i="1"/>
  <c r="H123" i="1"/>
  <c r="I130" i="1"/>
  <c r="I139" i="1"/>
  <c r="J139" i="1"/>
  <c r="H136" i="1"/>
  <c r="I136" i="1"/>
  <c r="I152" i="1"/>
  <c r="J145" i="1"/>
  <c r="J157" i="1"/>
  <c r="J165" i="1"/>
  <c r="H149" i="1"/>
  <c r="H176" i="1"/>
  <c r="I176" i="1"/>
  <c r="J176" i="1"/>
  <c r="H145" i="1"/>
  <c r="H162" i="1"/>
  <c r="I171" i="1"/>
  <c r="H179" i="1"/>
  <c r="I145" i="1"/>
  <c r="I162" i="1"/>
  <c r="J171" i="1"/>
  <c r="I179" i="1"/>
  <c r="J179" i="1"/>
  <c r="I178" i="1"/>
  <c r="J178" i="1"/>
  <c r="G170" i="1"/>
  <c r="H170" i="1"/>
  <c r="I170" i="1"/>
  <c r="G175" i="1"/>
  <c r="H175" i="1"/>
  <c r="I175" i="1"/>
  <c r="G171" i="1"/>
  <c r="H163" i="1"/>
  <c r="I163" i="1"/>
  <c r="J163" i="1"/>
  <c r="J164" i="1"/>
  <c r="G162" i="1"/>
  <c r="H165" i="1"/>
  <c r="I165" i="1"/>
  <c r="H150" i="1"/>
  <c r="I150" i="1"/>
  <c r="J150" i="1"/>
  <c r="G144" i="1"/>
  <c r="I151" i="1"/>
  <c r="G156" i="1"/>
  <c r="H144" i="1"/>
  <c r="J151" i="1"/>
  <c r="H156" i="1"/>
  <c r="I144" i="1"/>
  <c r="I156" i="1"/>
  <c r="G149" i="1"/>
  <c r="H152" i="1"/>
  <c r="I149" i="1"/>
  <c r="J152" i="1"/>
  <c r="H139" i="1"/>
  <c r="I138" i="1"/>
  <c r="J138" i="1"/>
  <c r="G137" i="1"/>
  <c r="J137" i="1"/>
  <c r="H137" i="1"/>
  <c r="G136" i="1"/>
  <c r="H132" i="1"/>
  <c r="J132" i="1"/>
  <c r="I132" i="1"/>
  <c r="H130" i="1"/>
  <c r="G129" i="1"/>
  <c r="H129" i="1"/>
  <c r="H126" i="1"/>
  <c r="I125" i="1"/>
  <c r="J125" i="1"/>
  <c r="I124" i="1"/>
  <c r="J124" i="1"/>
  <c r="H124" i="1"/>
  <c r="G123" i="1"/>
  <c r="G118" i="1"/>
  <c r="I118" i="1"/>
  <c r="J118" i="1"/>
  <c r="G117" i="1"/>
  <c r="H117" i="1"/>
  <c r="I116" i="1"/>
  <c r="J111" i="1"/>
  <c r="I111" i="1"/>
  <c r="H111" i="1"/>
  <c r="J110" i="1"/>
  <c r="H109" i="1"/>
  <c r="I109" i="1"/>
  <c r="J109" i="1"/>
  <c r="G107" i="1"/>
  <c r="H107" i="1"/>
  <c r="I107" i="1"/>
  <c r="J102" i="1"/>
  <c r="H102" i="1"/>
  <c r="G102" i="1"/>
  <c r="G101" i="1"/>
  <c r="H100" i="1"/>
  <c r="I94" i="1"/>
  <c r="J94" i="1"/>
  <c r="H93" i="1"/>
  <c r="I93" i="1"/>
  <c r="J93" i="1"/>
  <c r="G86" i="1"/>
  <c r="J86" i="1"/>
  <c r="H86" i="1"/>
  <c r="G84" i="1"/>
  <c r="H84" i="1"/>
  <c r="I84" i="1"/>
  <c r="I78" i="1"/>
  <c r="G77" i="1"/>
  <c r="H77" i="1"/>
  <c r="I77" i="1"/>
  <c r="G70" i="1"/>
  <c r="J70" i="1"/>
  <c r="H70" i="1"/>
  <c r="G69" i="1"/>
  <c r="H69" i="1"/>
  <c r="J64" i="1"/>
  <c r="I64" i="1"/>
  <c r="H64" i="1"/>
  <c r="J63" i="1"/>
  <c r="G62" i="1"/>
  <c r="H62" i="1"/>
  <c r="I62" i="1"/>
  <c r="H60" i="1"/>
  <c r="G60" i="1"/>
  <c r="I60" i="1"/>
  <c r="G56" i="1"/>
  <c r="H56" i="1"/>
  <c r="I56" i="1"/>
  <c r="G53" i="1"/>
  <c r="J50" i="1"/>
  <c r="I50" i="1"/>
  <c r="H50" i="1"/>
  <c r="I48" i="1"/>
  <c r="G47" i="1"/>
  <c r="J47" i="1"/>
  <c r="H46" i="1"/>
  <c r="I46" i="1"/>
  <c r="H40" i="1"/>
  <c r="I40" i="1"/>
  <c r="J40" i="1"/>
  <c r="H33" i="1"/>
  <c r="I33" i="1"/>
  <c r="J33" i="1"/>
  <c r="I32" i="1"/>
  <c r="J32" i="1"/>
  <c r="I30" i="1"/>
  <c r="H26" i="1"/>
  <c r="I26" i="1"/>
  <c r="J26" i="1"/>
  <c r="G24" i="1"/>
  <c r="I19" i="1"/>
  <c r="J19" i="1"/>
  <c r="G15" i="1"/>
  <c r="G23" i="1"/>
  <c r="H23" i="1"/>
  <c r="I23" i="1"/>
  <c r="I16" i="1"/>
  <c r="G16" i="1"/>
  <c r="H16" i="1"/>
  <c r="G74" i="1"/>
  <c r="I88" i="1"/>
  <c r="H88" i="1"/>
  <c r="G88" i="1"/>
  <c r="I121" i="1"/>
  <c r="H121" i="1"/>
  <c r="G121" i="1"/>
  <c r="J148" i="1"/>
  <c r="I148" i="1"/>
  <c r="G155" i="1"/>
  <c r="J167" i="1"/>
  <c r="I167" i="1"/>
  <c r="H167" i="1"/>
  <c r="H20" i="1"/>
  <c r="G31" i="1"/>
  <c r="G44" i="1"/>
  <c r="G54" i="1"/>
  <c r="J65" i="1"/>
  <c r="I65" i="1"/>
  <c r="H65" i="1"/>
  <c r="J88" i="1"/>
  <c r="J98" i="1"/>
  <c r="I98" i="1"/>
  <c r="H98" i="1"/>
  <c r="J121" i="1"/>
  <c r="G148" i="1"/>
  <c r="H155" i="1"/>
  <c r="I158" i="1"/>
  <c r="H158" i="1"/>
  <c r="G158" i="1"/>
  <c r="G167" i="1"/>
  <c r="J97" i="1"/>
  <c r="H97" i="1"/>
  <c r="I97" i="1"/>
  <c r="I27" i="1"/>
  <c r="G27" i="1"/>
  <c r="H27" i="1"/>
  <c r="J168" i="1"/>
  <c r="I168" i="1"/>
  <c r="H168" i="1"/>
  <c r="I28" i="1"/>
  <c r="G168" i="1"/>
  <c r="J31" i="1"/>
  <c r="I58" i="1"/>
  <c r="H58" i="1"/>
  <c r="G58" i="1"/>
  <c r="J90" i="1"/>
  <c r="I90" i="1"/>
  <c r="G100" i="1"/>
  <c r="J113" i="1"/>
  <c r="I113" i="1"/>
  <c r="H113" i="1"/>
  <c r="I129" i="1"/>
  <c r="J141" i="1"/>
  <c r="I141" i="1"/>
  <c r="H141" i="1"/>
  <c r="J180" i="1"/>
  <c r="I180" i="1"/>
  <c r="H180" i="1"/>
  <c r="G180" i="1"/>
  <c r="I20" i="1"/>
  <c r="I155" i="1"/>
  <c r="I103" i="1"/>
  <c r="H103" i="1"/>
  <c r="G103" i="1"/>
  <c r="G113" i="1"/>
  <c r="I134" i="1"/>
  <c r="H134" i="1"/>
  <c r="G134" i="1"/>
  <c r="G141" i="1"/>
  <c r="J161" i="1"/>
  <c r="I161" i="1"/>
  <c r="G169" i="1"/>
  <c r="J181" i="1"/>
  <c r="I181" i="1"/>
  <c r="H181" i="1"/>
  <c r="I31" i="1"/>
  <c r="J21" i="1"/>
  <c r="H21" i="1"/>
  <c r="I21" i="1"/>
  <c r="J29" i="1"/>
  <c r="I29" i="1"/>
  <c r="J59" i="1"/>
  <c r="I59" i="1"/>
  <c r="H90" i="1"/>
  <c r="J114" i="1"/>
  <c r="I114" i="1"/>
  <c r="H114" i="1"/>
  <c r="G161" i="1"/>
  <c r="H169" i="1"/>
  <c r="I172" i="1"/>
  <c r="H172" i="1"/>
  <c r="G172" i="1"/>
  <c r="G181" i="1"/>
  <c r="I57" i="1"/>
  <c r="H57" i="1"/>
  <c r="G57" i="1"/>
  <c r="J122" i="1"/>
  <c r="I122" i="1"/>
  <c r="J20" i="1"/>
  <c r="I54" i="1"/>
  <c r="J66" i="1"/>
  <c r="I66" i="1"/>
  <c r="H66" i="1"/>
  <c r="G122" i="1"/>
  <c r="G17" i="1"/>
  <c r="J58" i="1"/>
  <c r="H17" i="1"/>
  <c r="G38" i="1"/>
  <c r="J103" i="1"/>
  <c r="I17" i="1"/>
  <c r="G22" i="1"/>
  <c r="H29" i="1"/>
  <c r="H38" i="1"/>
  <c r="I42" i="1"/>
  <c r="H42" i="1"/>
  <c r="G42" i="1"/>
  <c r="J51" i="1"/>
  <c r="I51" i="1"/>
  <c r="H51" i="1"/>
  <c r="G59" i="1"/>
  <c r="H68" i="1"/>
  <c r="I72" i="1"/>
  <c r="H72" i="1"/>
  <c r="G72" i="1"/>
  <c r="I105" i="1"/>
  <c r="H105" i="1"/>
  <c r="G105" i="1"/>
  <c r="G114" i="1"/>
  <c r="J135" i="1"/>
  <c r="I135" i="1"/>
  <c r="G143" i="1"/>
  <c r="J153" i="1"/>
  <c r="I153" i="1"/>
  <c r="H153" i="1"/>
  <c r="H161" i="1"/>
  <c r="I169" i="1"/>
  <c r="J172" i="1"/>
  <c r="J182" i="1"/>
  <c r="I182" i="1"/>
  <c r="J128" i="1"/>
  <c r="I128" i="1"/>
  <c r="H128" i="1"/>
  <c r="J140" i="1"/>
  <c r="I140" i="1"/>
  <c r="H140" i="1"/>
  <c r="I160" i="1"/>
  <c r="H160" i="1"/>
  <c r="G160" i="1"/>
  <c r="J81" i="1"/>
  <c r="I81" i="1"/>
  <c r="H81" i="1"/>
  <c r="I100" i="1"/>
  <c r="H22" i="1"/>
  <c r="H59" i="1"/>
  <c r="I68" i="1"/>
  <c r="J82" i="1"/>
  <c r="I82" i="1"/>
  <c r="H82" i="1"/>
  <c r="H143" i="1"/>
  <c r="I146" i="1"/>
  <c r="H146" i="1"/>
  <c r="G146" i="1"/>
  <c r="I173" i="1"/>
  <c r="H173" i="1"/>
  <c r="G173" i="1"/>
  <c r="G182" i="1"/>
  <c r="J74" i="1"/>
  <c r="I74" i="1"/>
  <c r="I44" i="1"/>
  <c r="J44" i="1"/>
  <c r="I36" i="1"/>
  <c r="H36" i="1"/>
  <c r="H54" i="1"/>
  <c r="J36" i="1"/>
  <c r="G66" i="1"/>
  <c r="G21" i="1"/>
  <c r="G29" i="1"/>
  <c r="I38" i="1"/>
  <c r="B185" i="1"/>
  <c r="I15" i="1"/>
  <c r="J15" i="1"/>
  <c r="J22" i="1"/>
  <c r="H43" i="1"/>
  <c r="G43" i="1"/>
  <c r="H47" i="1"/>
  <c r="I53" i="1"/>
  <c r="H53" i="1"/>
  <c r="I73" i="1"/>
  <c r="H73" i="1"/>
  <c r="G73" i="1"/>
  <c r="G82" i="1"/>
  <c r="I106" i="1"/>
  <c r="J106" i="1"/>
  <c r="G116" i="1"/>
  <c r="J127" i="1"/>
  <c r="I127" i="1"/>
  <c r="H127" i="1"/>
  <c r="H135" i="1"/>
  <c r="I143" i="1"/>
  <c r="J146" i="1"/>
  <c r="J154" i="1"/>
  <c r="I154" i="1"/>
  <c r="H154" i="1"/>
  <c r="J173" i="1"/>
  <c r="H182" i="1"/>
  <c r="J35" i="1"/>
  <c r="I35" i="1"/>
  <c r="H35" i="1"/>
  <c r="H28" i="1"/>
  <c r="G28" i="1"/>
  <c r="I89" i="1"/>
  <c r="H89" i="1"/>
  <c r="G89" i="1"/>
  <c r="G36" i="1"/>
  <c r="I133" i="1"/>
  <c r="H133" i="1"/>
  <c r="G133" i="1"/>
  <c r="G68" i="1"/>
  <c r="H116" i="1"/>
  <c r="I119" i="1"/>
  <c r="H119" i="1"/>
  <c r="G119" i="1"/>
  <c r="G127" i="1"/>
  <c r="I147" i="1"/>
  <c r="H147" i="1"/>
  <c r="G147" i="1"/>
  <c r="J174" i="1"/>
  <c r="I174" i="1"/>
  <c r="H174" i="1"/>
  <c r="G19" i="1"/>
  <c r="G32" i="1"/>
  <c r="G48" i="1"/>
  <c r="G63" i="1"/>
  <c r="G78" i="1"/>
  <c r="G94" i="1"/>
  <c r="G110" i="1"/>
  <c r="G125" i="1"/>
  <c r="G138" i="1"/>
  <c r="G151" i="1"/>
  <c r="G164" i="1"/>
  <c r="G178" i="1"/>
  <c r="G183" i="1"/>
  <c r="H183" i="1"/>
  <c r="I183" i="1"/>
  <c r="B189" i="1" l="1"/>
  <c r="B188" i="1"/>
  <c r="B187" i="1"/>
  <c r="B186" i="1"/>
</calcChain>
</file>

<file path=xl/sharedStrings.xml><?xml version="1.0" encoding="utf-8"?>
<sst xmlns="http://schemas.openxmlformats.org/spreadsheetml/2006/main" count="512" uniqueCount="188">
  <si>
    <t>Наш сайт:</t>
  </si>
  <si>
    <t>www.skifarmor.ru</t>
  </si>
  <si>
    <t>Наша группа ВК:</t>
  </si>
  <si>
    <t>https://vk.com/skifarmor</t>
  </si>
  <si>
    <t>E-mail:</t>
  </si>
  <si>
    <t>skifarmor@mail.ru</t>
  </si>
  <si>
    <t>Телефон:
(Ватсап, Телеграмм)</t>
  </si>
  <si>
    <t>8(928)982-28-20</t>
  </si>
  <si>
    <t>Менеджер:</t>
  </si>
  <si>
    <t>Антон</t>
  </si>
  <si>
    <t>Минимальная сумма заказа по РРЦ для получения скидки:</t>
  </si>
  <si>
    <t>23/25% - от 100.000р.*</t>
  </si>
  <si>
    <t>28/30% - от 500.000р.</t>
  </si>
  <si>
    <t>*23/28% - при оплате на расчетный счет
 25/30% - при оплате наличными/на карту</t>
  </si>
  <si>
    <t>Разделы/наименование</t>
  </si>
  <si>
    <t>Количество</t>
  </si>
  <si>
    <t>Ед./изм.</t>
  </si>
  <si>
    <t>Расцветка</t>
  </si>
  <si>
    <t>РРЦ (руб.)</t>
  </si>
  <si>
    <t>Итого РРЦ</t>
  </si>
  <si>
    <t>РРЦ -23%</t>
  </si>
  <si>
    <t>РРЦ -25%</t>
  </si>
  <si>
    <t>РРЦ -28,%</t>
  </si>
  <si>
    <t>РРЦ -30%</t>
  </si>
  <si>
    <t>Позиция на сайте</t>
  </si>
  <si>
    <t>Бронежилеты</t>
  </si>
  <si>
    <t>Чехол для плит SB-7 "Сурт",</t>
  </si>
  <si>
    <t>шт.,</t>
  </si>
  <si>
    <t>мультикам</t>
  </si>
  <si>
    <t>https://skifarmor.ru/tproduct/626224723-276970406211-chehol-dlya-plit-sb-7-surt-</t>
  </si>
  <si>
    <t>мох</t>
  </si>
  <si>
    <t>Баллистический пакет БР1 для SB-7 "Сурт" (комплект),</t>
  </si>
  <si>
    <t>-</t>
  </si>
  <si>
    <t>Чехол для плит SB-8 "Асгард", размер М,</t>
  </si>
  <si>
    <t>https://skifarmor.ru/tproduct/626224723-832275960261-chehol-dlya-plit-sb-8-asgard-</t>
  </si>
  <si>
    <t>Чехол для плит SB-8 "Асгард", размер L,</t>
  </si>
  <si>
    <t>Баллистический пакет БР1 для SB-8 "Асгард" (комплект), размер М</t>
  </si>
  <si>
    <t>Баллистический пакет БР1 для SB-8 "Асгард" (комплект), размер L</t>
  </si>
  <si>
    <t>Чехол для плит SB-9 "Доберман", размер М,</t>
  </si>
  <si>
    <t>https://skifarmor.ru/tproduct/626224723-637755328562-chehol-dlya-plit-sb-9-doberman-</t>
  </si>
  <si>
    <t>Чехол для плит SB-9 "Доберман", размер L,</t>
  </si>
  <si>
    <t>Баллистический пакет БР1 для SB-9 "Доберман" (комплект), размер М,</t>
  </si>
  <si>
    <t>Баллистический пакет БР1 для SB-9 "Доберман" (комплект), размер L,</t>
  </si>
  <si>
    <t>Передний клапан для SB-9 "Доберман"</t>
  </si>
  <si>
    <t>Конвекционно амортизационный подпор КАП (комплект 4 шт.),</t>
  </si>
  <si>
    <t>https://skifarmor.ru/tproduct/623442747-177532846491-konvektsionno-amortizatsionnii-podpor-ka</t>
  </si>
  <si>
    <t>Напашники</t>
  </si>
  <si>
    <t>Напашник одинарный SB-1,</t>
  </si>
  <si>
    <t>https://skifarmor.ru/tproduct/623442747-528950292001-napashnik-odinarnii-sb-1</t>
  </si>
  <si>
    <t>Баллистический пакет БР1 для "Напашник одинарный SB-1",</t>
  </si>
  <si>
    <t>Напашник двойной SB-2,</t>
  </si>
  <si>
    <t>https://skifarmor.ru/tproduct/623442747-179344807791-napashnik-dvoinoi-sb-2</t>
  </si>
  <si>
    <t>Комплект баллистических пакетов БР1 для "Напашник двойной SB-2",</t>
  </si>
  <si>
    <t>Напашник тройной SB-3 "Тюр",</t>
  </si>
  <si>
    <t>https://skifarmor.ru/tproduct/623442747-938560644002-napashnik-troinoi-sb-3-tyur</t>
  </si>
  <si>
    <t>Комплект баллистических пакетов БР1 для "Напашник тройной SB-3 "Тюр",</t>
  </si>
  <si>
    <t>Абдоминальный модуль SB-7 "Змей" (БР1),</t>
  </si>
  <si>
    <t>https://skifarmor.ru/tproduct/623442747-748602914012-abdominalnii-modul-sb-7-zmei-br1-s2</t>
  </si>
  <si>
    <t>Дополнительные модули с баллистикой БР1 С2</t>
  </si>
  <si>
    <t>Защита шеи универсальная SB-6 (БР1),</t>
  </si>
  <si>
    <t>https://skifarmor.ru/tproduct/623442747-881547293151-zaschita-shei-universalnaya-sb-6-br1</t>
  </si>
  <si>
    <t>Защита плеч универсальная SB-4 (Комплект 2шт., БР1),</t>
  </si>
  <si>
    <t>https://skifarmor.ru/tproduct/623442747-735591612111-zaschita-plech-universalnaya-sb-4-br1</t>
  </si>
  <si>
    <t>Модуль защиты спины SB-5 «Мимир» (БР1),</t>
  </si>
  <si>
    <t>https://skifarmor.ru/tproduct/623442747-242698236582-modul-zaschiti-spini-sb-5-mimir-br1</t>
  </si>
  <si>
    <t>Модуль защиты затылка "Умбон" (БР1),</t>
  </si>
  <si>
    <t>https://skifarmor.ru/tproduct/623868290-624400944851-modul-zaschiti-zatilka-br1-umbon-</t>
  </si>
  <si>
    <t>Сидушки</t>
  </si>
  <si>
    <t>Сидушка одинарная,</t>
  </si>
  <si>
    <t>шт.</t>
  </si>
  <si>
    <t>https://skifarmor.ru/tproduct/623868290-713778021351-sidushka-odinarnaya</t>
  </si>
  <si>
    <t>Двойная сидушка SR-2 "Скальд",</t>
  </si>
  <si>
    <t>https://skifarmor.ru/tproduct/623868290-425406155311-dvoinaya-sidushka-sr-2-skald</t>
  </si>
  <si>
    <t>Баллистический пакет БР1 для "Сидушка одинарная/двойная",</t>
  </si>
  <si>
    <t>Разгрузочные пояса</t>
  </si>
  <si>
    <t>Разгрузочный пояс SP-1 "Гард", размер M,</t>
  </si>
  <si>
    <t>https://skifarmor.ru/tproduct/726142863-482873812961-razgruzochnii-poyas-sp-1-gard-</t>
  </si>
  <si>
    <t>Разгрузочный пояс SP-1 "Гард", размер М,</t>
  </si>
  <si>
    <t>Баллистический пакет БР1 для "Разгрузочный пояс "Гард", размер M,</t>
  </si>
  <si>
    <t>Разгрузочный пояс SP-1 "Гард", размер L,</t>
  </si>
  <si>
    <t>Баллистический пакет БР1 для "Разгрузочный пояс "Гард", размер L,</t>
  </si>
  <si>
    <t>Разгрузочный пояс SP-2 Анатомический, размер М,</t>
  </si>
  <si>
    <t>https://skifarmor.ru/tproduct/726142863-763721235881-razgruzochnii-poyas-sp-2-anatomicheskii</t>
  </si>
  <si>
    <t>Баллистический пакет БР1 для "Разгрузочный пояс SP-2 Анатомический", размер М,</t>
  </si>
  <si>
    <t>Разгрузочный пояс SP-2 Анатомический, размер L,</t>
  </si>
  <si>
    <t>Баллистический пакет БР1 для "Разгрузочный пояс SP-2 Анатомический", размер L,</t>
  </si>
  <si>
    <t>Разгрузочный пояс SP-2 Анатомический, размер XL,</t>
  </si>
  <si>
    <t>Баллистический пакет БР1 для Разгрузочный пояс SP-2 Анатомический, размер XL,</t>
  </si>
  <si>
    <t>Разгрузочный пояс SP-4 "Видар", размер М,</t>
  </si>
  <si>
    <t>https://skifarmor.ru/tproduct/726142863-152490985522-razgruzochnii-poyas-sp-4-vidar</t>
  </si>
  <si>
    <t>Баллистический пакет БР1 для Разгрузочный пояс SP-4 "Видар", размер М,</t>
  </si>
  <si>
    <t>Разгрузочный пояс SP-4 "Видар", размер L,</t>
  </si>
  <si>
    <t>Баллистический пакет БР1 для Разгрузочный пояс SP-4 "Видар", размер L,</t>
  </si>
  <si>
    <t xml:space="preserve">Разгрузочный пояс SP-4 "Видар", размер L, </t>
  </si>
  <si>
    <t xml:space="preserve">шт., </t>
  </si>
  <si>
    <t xml:space="preserve">мультикам </t>
  </si>
  <si>
    <t xml:space="preserve">Баллистический пакет БР1 для Разгрузочный пояс SP-4 "Видар", размер XL, </t>
  </si>
  <si>
    <t>Подтяжки Y образные,</t>
  </si>
  <si>
    <t>https://skifarmor.ru/tproduct/623868290-815232291841-podtyazhki-y-obraznie</t>
  </si>
  <si>
    <t>Подтяжки X образные,</t>
  </si>
  <si>
    <t>https://skifarmor.ru/tproduct/623868290-419200237431-podtyazhki-x-obraznie</t>
  </si>
  <si>
    <t>Пулеметная система</t>
  </si>
  <si>
    <t>Разгрузочный пояс SP-3 Пулеметный, размер L,</t>
  </si>
  <si>
    <t>https://skifarmor.ru/tproduct/726142863-348999409371-razgruzochnii-poyas-sp-3-pulemetnii</t>
  </si>
  <si>
    <t>Баллистический пакет БР1 Разгрузочный пояс SP-3 Пулеметный, размер L</t>
  </si>
  <si>
    <t>Разгрузочный пояс SP-3 Пулеметный, размер XL,</t>
  </si>
  <si>
    <t>Баллистический пакет БР1 Разгрузочный пояс SP-3 Пулеметный, размер XL</t>
  </si>
  <si>
    <t>Плечевой модуль для "Разгрузочный пояс SP-3 Пулеметный",</t>
  </si>
  <si>
    <t>https://skifarmor.ru/tproduct/623868290-767298048491-plechevoi-modul-dlya-razgruzochnii-poyas</t>
  </si>
  <si>
    <t>Подсумок под пулеметный короб_левый,</t>
  </si>
  <si>
    <t>https://skifarmor.ru/tproduct/623405998-781163294791-podsumok-pod-pulemetnii-korob-na-100-pat</t>
  </si>
  <si>
    <t>Подсумок под пулеметный короб_правый,</t>
  </si>
  <si>
    <t>Медицина</t>
  </si>
  <si>
    <t>Подсумок медицинский SPM-1 "Идун"</t>
  </si>
  <si>
    <t>https://skifarmor.ru/tproduct/623449269-266362403751-podsumok-meditsinskii-spm-1-idun-</t>
  </si>
  <si>
    <t>Подсумок медицинский отрывной SPM-2</t>
  </si>
  <si>
    <t>https://skifarmor.ru/tproduct/623449269-362369690841-podsumok-meditsinskii-otrivnoi-spm-2</t>
  </si>
  <si>
    <t>Подсумок под турникет SPM-3 "Дагаз"</t>
  </si>
  <si>
    <t>https://skifarmor.ru/tproduct/623449269-301003878981-podsumok-pod-turniket-spm-3-dagaz-</t>
  </si>
  <si>
    <t>Подсумок медицинский SPM-4 "Морф"</t>
  </si>
  <si>
    <t>https://skifarmor.ru/tproduct/623449269-244047547041-podsumok-meditsinskii-spm-4-morf-</t>
  </si>
  <si>
    <t>Подсумок медицинский SPM-5 "Хот-Дог"</t>
  </si>
  <si>
    <t>https://skifarmor.ru/tproduct/623449269-760092785352-podsumok-meditsinskii-spm-5-hot-dog</t>
  </si>
  <si>
    <t>Утилитарные подсумки</t>
  </si>
  <si>
    <t xml:space="preserve">Сумка напашная утилитарная SPU-1 "Кобольд" </t>
  </si>
  <si>
    <t>https://skifarmor.ru/tproduct/623449606-798901793571-sumka-napashnaya-utilitarnaya-spu-1-kobo</t>
  </si>
  <si>
    <t>Подсумок утилитарный малый SPU-2</t>
  </si>
  <si>
    <t>https://skifarmor.ru/tproduct/623449606-876058801391-podsumok-utilitarnii-malii-spu-2</t>
  </si>
  <si>
    <t>Подсумок утилитарный средний SPU-3</t>
  </si>
  <si>
    <t>https://skifarmor.ru/tproduct/623449606-538303556321-podsumok-utilitarnii-srednii-spu-3</t>
  </si>
  <si>
    <t>Подсумок утилитарный большой SPU-4</t>
  </si>
  <si>
    <t>https://skifarmor.ru/tproduct/623449606-922325259851-podsumok-utilitarnii-bolshoi-spu-4</t>
  </si>
  <si>
    <t>Подсумок утилитарный SPU-5 "Гном"</t>
  </si>
  <si>
    <t xml:space="preserve">Подсумки под магазины </t>
  </si>
  <si>
    <r>
      <rPr>
        <sz val="12"/>
        <color theme="1"/>
        <rFont val="Calibri"/>
      </rPr>
      <t>Подсумок SPK-1-1M под 1 магазин АК</t>
    </r>
    <r>
      <rPr>
        <sz val="12"/>
        <color theme="1"/>
        <rFont val="Calibri"/>
      </rPr>
      <t xml:space="preserve"> </t>
    </r>
  </si>
  <si>
    <t>https://skifarmor.ru/tproduct/623405998-684112565581-podsumok-spk-1-1m-pod-1-magazin-ak</t>
  </si>
  <si>
    <r>
      <rPr>
        <sz val="12"/>
        <color theme="1"/>
        <rFont val="Calibri"/>
      </rPr>
      <t>Подсумок SPK-1-1M под 1 магазин АК</t>
    </r>
    <r>
      <rPr>
        <sz val="12"/>
        <color theme="1"/>
        <rFont val="Calibri"/>
      </rPr>
      <t xml:space="preserve"> </t>
    </r>
  </si>
  <si>
    <r>
      <rPr>
        <sz val="12"/>
        <color theme="1"/>
        <rFont val="Calibri"/>
      </rPr>
      <t>Подсумок SPK-1-2M под 2 магазина АК</t>
    </r>
    <r>
      <rPr>
        <sz val="12"/>
        <color theme="1"/>
        <rFont val="Calibri"/>
      </rPr>
      <t xml:space="preserve"> </t>
    </r>
  </si>
  <si>
    <t>https://skifarmor.ru/tproduct/623405998-542544970361-podsumok-spk-1-2m-pod-2-magazina-ak</t>
  </si>
  <si>
    <r>
      <rPr>
        <sz val="12"/>
        <color theme="1"/>
        <rFont val="Calibri"/>
      </rPr>
      <t>Подсумок SPK-1-2M под 2 магазина АК</t>
    </r>
    <r>
      <rPr>
        <sz val="12"/>
        <color theme="1"/>
        <rFont val="Calibri"/>
      </rPr>
      <t xml:space="preserve"> </t>
    </r>
  </si>
  <si>
    <r>
      <rPr>
        <sz val="12"/>
        <color theme="1"/>
        <rFont val="Calibri"/>
      </rPr>
      <t>Подсумок SPK-2-1M под 1 магазин АК</t>
    </r>
    <r>
      <rPr>
        <sz val="12"/>
        <color theme="1"/>
        <rFont val="Calibri"/>
      </rPr>
      <t xml:space="preserve"> </t>
    </r>
  </si>
  <si>
    <t>https://skifarmor.ru/tproduct/623405998-783125703861-podsumok-spk-2-1m-pod-1-magazin-ak</t>
  </si>
  <si>
    <r>
      <rPr>
        <sz val="12"/>
        <color theme="1"/>
        <rFont val="Calibri"/>
      </rPr>
      <t>Подсумок SPK-2-1M под 1 магазин АК</t>
    </r>
    <r>
      <rPr>
        <sz val="12"/>
        <color theme="1"/>
        <rFont val="Calibri"/>
      </rPr>
      <t xml:space="preserve"> </t>
    </r>
  </si>
  <si>
    <r>
      <rPr>
        <sz val="12"/>
        <color theme="1"/>
        <rFont val="Calibri"/>
      </rPr>
      <t>Подсумок SPK-2-2M под 2 магазина АК</t>
    </r>
    <r>
      <rPr>
        <sz val="12"/>
        <color theme="1"/>
        <rFont val="Calibri"/>
      </rPr>
      <t xml:space="preserve"> </t>
    </r>
  </si>
  <si>
    <t>https://skifarmor.ru/tproduct/623405998-138349244481-podsumok-spk-2-2m-pod-2-magazina-ak</t>
  </si>
  <si>
    <r>
      <rPr>
        <sz val="12"/>
        <color theme="1"/>
        <rFont val="Calibri"/>
      </rPr>
      <t>Подсумок SPK-2-2M под 2 магазина АК</t>
    </r>
    <r>
      <rPr>
        <sz val="12"/>
        <color theme="1"/>
        <rFont val="Calibri"/>
      </rPr>
      <t xml:space="preserve"> </t>
    </r>
  </si>
  <si>
    <r>
      <rPr>
        <sz val="12"/>
        <color theme="1"/>
        <rFont val="Calibri"/>
      </rPr>
      <t>Подсумок SPK-3-2M под 2 магазина АК</t>
    </r>
    <r>
      <rPr>
        <sz val="12"/>
        <color theme="1"/>
        <rFont val="Calibri"/>
      </rPr>
      <t xml:space="preserve"> </t>
    </r>
  </si>
  <si>
    <t>https://skifarmor.ru/tproduct/623405998-337118792951-podsumok-spk-3-2m-pod-2-magazina-ak</t>
  </si>
  <si>
    <r>
      <rPr>
        <sz val="12"/>
        <color theme="1"/>
        <rFont val="Calibri"/>
      </rPr>
      <t>Подсумок SPK-3-2M под 2 магазина АК</t>
    </r>
    <r>
      <rPr>
        <sz val="12"/>
        <color theme="1"/>
        <rFont val="Calibri"/>
      </rPr>
      <t xml:space="preserve"> </t>
    </r>
  </si>
  <si>
    <t>Подсумок SPK-4-1M под 1 магазин АК</t>
  </si>
  <si>
    <t>https://skifarmor.ru/tproduct/623405998-608717517211-podsumok-spk-4-1m-pod-1-magazin-ak</t>
  </si>
  <si>
    <r>
      <rPr>
        <sz val="12"/>
        <color theme="1"/>
        <rFont val="Calibri"/>
      </rPr>
      <t xml:space="preserve">Подсумок SPP-1-1M под 1 пистолетный магазин </t>
    </r>
    <r>
      <rPr>
        <sz val="12"/>
        <color theme="1"/>
        <rFont val="Calibri"/>
      </rPr>
      <t xml:space="preserve"> </t>
    </r>
  </si>
  <si>
    <t>https://skifarmor.ru/tproduct/623405998-121386265901-podsumok-spp-1-1m-pod-1-pistoletnii-maga</t>
  </si>
  <si>
    <r>
      <rPr>
        <sz val="12"/>
        <color theme="1"/>
        <rFont val="Calibri"/>
      </rPr>
      <t xml:space="preserve">Подсумок SPP-1-1M под 1 пистолетный магазин </t>
    </r>
    <r>
      <rPr>
        <sz val="12"/>
        <color theme="1"/>
        <rFont val="Calibri"/>
      </rPr>
      <t xml:space="preserve"> </t>
    </r>
  </si>
  <si>
    <t>Подсумок SPK-5-3M "Мунин" под 3 магазина АК, с утилитарным подсумком</t>
  </si>
  <si>
    <t>https://skifarmor.ru/tproduct/623405998-427907616102-podsumok-spk-5-3m-munin-pod-3-magazina-a</t>
  </si>
  <si>
    <t>Подсумки под гранаты</t>
  </si>
  <si>
    <t>Подсумок гранатный SGV-1 (Клапан на велкро)</t>
  </si>
  <si>
    <t>https://skifarmor.ru/tproduct/623448775-794203083051-podsumok-granatnii-sgv-1</t>
  </si>
  <si>
    <t>Подсумок гранатный SGT-1 (Клапан на бесшумной застежке)</t>
  </si>
  <si>
    <t>https://skifarmor.ru/tproduct/623448775-283837941131-podsumok-granatnii-sgt-1</t>
  </si>
  <si>
    <t>Подсумок гранатный SGF-1 (Клапан на фастексе)</t>
  </si>
  <si>
    <t>https://skifarmor.ru/tproduct/623448775-247671209422-podsumok-granatnii-sgf-1</t>
  </si>
  <si>
    <t xml:space="preserve">Прочее </t>
  </si>
  <si>
    <t>Подсумок для сброса магазинов "Рулон"</t>
  </si>
  <si>
    <t>https://skifarmor.ru/tproduct/623868290-328049441001-podsumok-dlya-sbrosa-magazinov-rulon-</t>
  </si>
  <si>
    <t xml:space="preserve">Подсумок для сброса магазинов "Конверт" </t>
  </si>
  <si>
    <t>https://skifarmor.ru/tproduct/623868290-444136608771-podsumok-dlya-sbrosa-magazinov-konvert-</t>
  </si>
  <si>
    <t>Подсумок для радиостанции</t>
  </si>
  <si>
    <t>https://skifarmor.ru/tproduct/623868290-335069571311-podsumok-dlya-radiostantsii</t>
  </si>
  <si>
    <t>Кобура для ПМ_правая</t>
  </si>
  <si>
    <t>https://skifarmor.ru/tproduct/623868290-235143735852-kobura-dlya-pm</t>
  </si>
  <si>
    <t>Кобура для ПМ_левая</t>
  </si>
  <si>
    <t>Рюкзаки</t>
  </si>
  <si>
    <t>Рюкзак "Спутник", 30л.,</t>
  </si>
  <si>
    <t>https://skifarmor.ru/tproduct/642443642-646190569661-ryukzak-sputnik-30-litrov</t>
  </si>
  <si>
    <t>Рюкзак "Странник", 60л.,</t>
  </si>
  <si>
    <t>https://skifarmor.ru/tproduct/642443642-486442119931-ryukzak-strannik-60-litrov</t>
  </si>
  <si>
    <t>Рюкзак "Скиталец", 33л</t>
  </si>
  <si>
    <t>https://skifarmor.ru/tproduct/642443642-507669611012-ryukzak-skitalets-33-litra</t>
  </si>
  <si>
    <t>Минимап "Бродяга", 7л</t>
  </si>
  <si>
    <t>https://skifarmor.ru/tproduct/642443642-231548170742-minimap-brodyaga-7-litrov</t>
  </si>
  <si>
    <t>Итого РРЦ:</t>
  </si>
  <si>
    <t>Итого (-23%):</t>
  </si>
  <si>
    <t>Итого (-25%):</t>
  </si>
  <si>
    <t>Итого (-28%):</t>
  </si>
  <si>
    <t>Итого (-30%):</t>
  </si>
  <si>
    <t>В случае если цена за товар на сайте не соответствует цене указанной в прайс-листе, актуальной будет считаться стоимость указанная на сайте.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</si>
</sst>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color rgb="FF000000"/>
      <name val="Arial"/>
      <scheme val="minor"/>
    </font>
    <font>
      <b/>
      <sz val="12"/>
      <color theme="1"/>
      <name val="Calibri"/>
    </font>
    <font>
      <sz val="10"/>
      <color theme="1"/>
      <name val="Arial"/>
    </font>
    <font>
      <u/>
      <sz val="10"/>
      <color rgb="FF0000FF"/>
      <name val="Arial"/>
    </font>
    <font>
      <sz val="10"/>
      <name val="Arial"/>
    </font>
    <font>
      <b/>
      <sz val="12"/>
      <color rgb="FF000000"/>
      <name val="Calibri"/>
    </font>
    <font>
      <b/>
      <sz val="10"/>
      <color theme="1"/>
      <name val="Arial"/>
      <scheme val="minor"/>
    </font>
    <font>
      <b/>
      <sz val="10"/>
      <color theme="1"/>
      <name val="Arial"/>
    </font>
    <font>
      <sz val="10"/>
      <color theme="1"/>
      <name val="Arial"/>
      <scheme val="minor"/>
    </font>
    <font>
      <sz val="12"/>
      <color theme="1"/>
      <name val="Calibri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DB3B7"/>
        <bgColor rgb="FF9DB3B7"/>
      </patternFill>
    </fill>
    <fill>
      <patternFill patternType="solid">
        <fgColor rgb="FFC4DCD5"/>
        <bgColor rgb="FFC4DCD5"/>
      </patternFill>
    </fill>
    <fill>
      <patternFill patternType="solid">
        <fgColor theme="0" tint="-0.14999847407452621"/>
        <bgColor rgb="FFFFFFFF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 applyFont="1" applyAlignment="1"/>
    <xf numFmtId="0" fontId="1" fillId="2" borderId="0" xfId="0" applyFont="1" applyFill="1" applyAlignment="1"/>
    <xf numFmtId="0" fontId="2" fillId="2" borderId="0" xfId="0" applyFont="1" applyFill="1" applyAlignment="1"/>
    <xf numFmtId="0" fontId="2" fillId="2" borderId="0" xfId="0" applyFont="1" applyFill="1" applyAlignment="1"/>
    <xf numFmtId="0" fontId="2" fillId="2" borderId="1" xfId="0" applyFont="1" applyFill="1" applyBorder="1" applyAlignment="1"/>
    <xf numFmtId="9" fontId="2" fillId="2" borderId="0" xfId="0" applyNumberFormat="1" applyFont="1" applyFill="1" applyAlignment="1"/>
    <xf numFmtId="0" fontId="7" fillId="2" borderId="0" xfId="0" applyFont="1" applyFill="1" applyAlignment="1"/>
    <xf numFmtId="9" fontId="7" fillId="2" borderId="0" xfId="0" applyNumberFormat="1" applyFont="1" applyFill="1" applyAlignment="1"/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vertical="center"/>
    </xf>
    <xf numFmtId="0" fontId="2" fillId="2" borderId="0" xfId="0" applyFont="1" applyFill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2" borderId="0" xfId="0" applyFont="1" applyFill="1"/>
    <xf numFmtId="0" fontId="8" fillId="2" borderId="0" xfId="0" applyFont="1" applyFill="1" applyAlignment="1">
      <alignment vertical="center"/>
    </xf>
    <xf numFmtId="0" fontId="8" fillId="0" borderId="0" xfId="0" applyFont="1" applyAlignment="1"/>
    <xf numFmtId="0" fontId="10" fillId="0" borderId="0" xfId="0" applyFont="1" applyAlignment="1">
      <alignment vertical="center"/>
    </xf>
    <xf numFmtId="0" fontId="0" fillId="0" borderId="0" xfId="0" applyFont="1" applyAlignment="1"/>
    <xf numFmtId="0" fontId="11" fillId="0" borderId="0" xfId="0" applyFont="1" applyAlignment="1">
      <alignment vertical="center"/>
    </xf>
    <xf numFmtId="0" fontId="6" fillId="0" borderId="0" xfId="0" applyFont="1" applyAlignment="1"/>
    <xf numFmtId="0" fontId="4" fillId="0" borderId="3" xfId="0" applyFont="1" applyBorder="1"/>
    <xf numFmtId="0" fontId="3" fillId="2" borderId="2" xfId="0" applyFont="1" applyFill="1" applyBorder="1" applyAlignment="1"/>
    <xf numFmtId="0" fontId="4" fillId="0" borderId="4" xfId="0" applyFont="1" applyBorder="1"/>
    <xf numFmtId="0" fontId="2" fillId="2" borderId="2" xfId="0" applyFont="1" applyFill="1" applyBorder="1" applyAlignment="1"/>
    <xf numFmtId="0" fontId="2" fillId="2" borderId="6" xfId="0" applyFont="1" applyFill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5" fillId="2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" fillId="3" borderId="13" xfId="0" applyFont="1" applyFill="1" applyBorder="1" applyAlignment="1"/>
    <xf numFmtId="0" fontId="8" fillId="3" borderId="13" xfId="0" applyFont="1" applyFill="1" applyBorder="1"/>
    <xf numFmtId="0" fontId="9" fillId="2" borderId="13" xfId="0" applyFont="1" applyFill="1" applyBorder="1" applyAlignment="1"/>
    <xf numFmtId="0" fontId="1" fillId="2" borderId="13" xfId="0" applyFont="1" applyFill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4" borderId="13" xfId="0" applyFont="1" applyFill="1" applyBorder="1" applyAlignment="1"/>
    <xf numFmtId="0" fontId="1" fillId="4" borderId="13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2" fillId="2" borderId="13" xfId="0" applyFont="1" applyFill="1" applyBorder="1" applyAlignment="1"/>
    <xf numFmtId="0" fontId="7" fillId="2" borderId="1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4" fillId="0" borderId="13" xfId="0" applyFont="1" applyBorder="1"/>
    <xf numFmtId="0" fontId="9" fillId="4" borderId="13" xfId="0" applyFont="1" applyFill="1" applyBorder="1" applyAlignment="1">
      <alignment horizontal="center"/>
    </xf>
    <xf numFmtId="0" fontId="0" fillId="0" borderId="13" xfId="0" applyFont="1" applyBorder="1" applyAlignment="1"/>
    <xf numFmtId="0" fontId="1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2" fillId="3" borderId="18" xfId="0" applyFont="1" applyFill="1" applyBorder="1" applyAlignment="1"/>
    <xf numFmtId="0" fontId="9" fillId="2" borderId="17" xfId="0" applyFont="1" applyFill="1" applyBorder="1" applyAlignment="1"/>
    <xf numFmtId="0" fontId="9" fillId="2" borderId="18" xfId="0" applyFont="1" applyFill="1" applyBorder="1" applyAlignment="1">
      <alignment horizontal="center"/>
    </xf>
    <xf numFmtId="0" fontId="9" fillId="4" borderId="17" xfId="0" applyFont="1" applyFill="1" applyBorder="1" applyAlignment="1"/>
    <xf numFmtId="0" fontId="9" fillId="4" borderId="18" xfId="0" applyFont="1" applyFill="1" applyBorder="1" applyAlignment="1">
      <alignment horizontal="center"/>
    </xf>
    <xf numFmtId="0" fontId="9" fillId="2" borderId="17" xfId="0" applyFont="1" applyFill="1" applyBorder="1" applyAlignment="1">
      <alignment wrapText="1"/>
    </xf>
    <xf numFmtId="0" fontId="9" fillId="4" borderId="17" xfId="0" applyFont="1" applyFill="1" applyBorder="1" applyAlignment="1">
      <alignment wrapText="1"/>
    </xf>
    <xf numFmtId="0" fontId="4" fillId="0" borderId="18" xfId="0" applyFont="1" applyBorder="1"/>
    <xf numFmtId="0" fontId="2" fillId="2" borderId="17" xfId="0" applyFont="1" applyFill="1" applyBorder="1" applyAlignment="1"/>
    <xf numFmtId="0" fontId="1" fillId="3" borderId="17" xfId="0" applyFont="1" applyFill="1" applyBorder="1" applyAlignment="1">
      <alignment wrapText="1"/>
    </xf>
    <xf numFmtId="0" fontId="9" fillId="4" borderId="19" xfId="0" applyFont="1" applyFill="1" applyBorder="1" applyAlignment="1"/>
    <xf numFmtId="0" fontId="9" fillId="4" borderId="20" xfId="0" applyFont="1" applyFill="1" applyBorder="1" applyAlignment="1"/>
    <xf numFmtId="0" fontId="1" fillId="4" borderId="20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9" fillId="4" borderId="20" xfId="0" applyFont="1" applyFill="1" applyBorder="1" applyAlignment="1">
      <alignment horizontal="center"/>
    </xf>
    <xf numFmtId="0" fontId="9" fillId="4" borderId="21" xfId="0" applyFont="1" applyFill="1" applyBorder="1" applyAlignment="1">
      <alignment horizontal="center"/>
    </xf>
    <xf numFmtId="0" fontId="1" fillId="4" borderId="14" xfId="0" applyFont="1" applyFill="1" applyBorder="1" applyAlignment="1">
      <alignment wrapText="1"/>
    </xf>
    <xf numFmtId="0" fontId="9" fillId="4" borderId="15" xfId="0" applyFont="1" applyFill="1" applyBorder="1" applyAlignment="1">
      <alignment horizontal="center"/>
    </xf>
    <xf numFmtId="0" fontId="0" fillId="0" borderId="15" xfId="0" applyFont="1" applyBorder="1" applyAlignment="1"/>
    <xf numFmtId="0" fontId="0" fillId="0" borderId="16" xfId="0" applyFont="1" applyBorder="1" applyAlignment="1"/>
    <xf numFmtId="0" fontId="1" fillId="4" borderId="17" xfId="0" applyFont="1" applyFill="1" applyBorder="1" applyAlignment="1">
      <alignment wrapText="1"/>
    </xf>
    <xf numFmtId="0" fontId="0" fillId="0" borderId="18" xfId="0" applyFont="1" applyBorder="1" applyAlignment="1"/>
    <xf numFmtId="0" fontId="1" fillId="4" borderId="19" xfId="0" applyFont="1" applyFill="1" applyBorder="1" applyAlignment="1">
      <alignment wrapText="1"/>
    </xf>
    <xf numFmtId="0" fontId="9" fillId="4" borderId="20" xfId="0" applyFont="1" applyFill="1" applyBorder="1" applyAlignment="1">
      <alignment horizontal="center"/>
    </xf>
    <xf numFmtId="0" fontId="0" fillId="0" borderId="20" xfId="0" applyFont="1" applyBorder="1" applyAlignment="1"/>
    <xf numFmtId="0" fontId="0" fillId="0" borderId="21" xfId="0" applyFont="1" applyBorder="1" applyAlignment="1"/>
    <xf numFmtId="0" fontId="4" fillId="0" borderId="9" xfId="0" applyFont="1" applyBorder="1" applyAlignment="1">
      <alignment vertical="center"/>
    </xf>
    <xf numFmtId="0" fontId="2" fillId="2" borderId="5" xfId="0" applyFont="1" applyFill="1" applyBorder="1" applyAlignment="1">
      <alignment vertical="center" wrapText="1"/>
    </xf>
    <xf numFmtId="0" fontId="2" fillId="2" borderId="13" xfId="0" applyFont="1" applyFill="1" applyBorder="1" applyAlignment="1" applyProtection="1">
      <alignment horizontal="center"/>
      <protection locked="0"/>
    </xf>
    <xf numFmtId="0" fontId="2" fillId="5" borderId="13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190500</xdr:rowOff>
    </xdr:from>
    <xdr:ext cx="4867565" cy="1933575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4867565" cy="1933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skifarmor.ru/tproduct/623442747-242698236582-modul-zaschiti-spini-sb-5-mimir-br1" TargetMode="External"/><Relationship Id="rId18" Type="http://schemas.openxmlformats.org/officeDocument/2006/relationships/hyperlink" Target="https://skifarmor.ru/tproduct/726142863-763721235881-razgruzochnii-poyas-sp-2-anatomicheskii" TargetMode="External"/><Relationship Id="rId26" Type="http://schemas.openxmlformats.org/officeDocument/2006/relationships/hyperlink" Target="https://skifarmor.ru/tproduct/623449269-362369690841-podsumok-meditsinskii-otrivnoi-spm-2" TargetMode="External"/><Relationship Id="rId39" Type="http://schemas.openxmlformats.org/officeDocument/2006/relationships/hyperlink" Target="https://skifarmor.ru/tproduct/623405998-337118792951-podsumok-spk-3-2m-pod-2-magazina-ak" TargetMode="External"/><Relationship Id="rId21" Type="http://schemas.openxmlformats.org/officeDocument/2006/relationships/hyperlink" Target="https://skifarmor.ru/tproduct/623868290-419200237431-podtyazhki-x-obraznie" TargetMode="External"/><Relationship Id="rId34" Type="http://schemas.openxmlformats.org/officeDocument/2006/relationships/hyperlink" Target="https://skifarmor.ru/tproduct/623449606-922325259851-podsumok-utilitarnii-bolshoi-spu-4" TargetMode="External"/><Relationship Id="rId42" Type="http://schemas.openxmlformats.org/officeDocument/2006/relationships/hyperlink" Target="https://skifarmor.ru/tproduct/623405998-427907616102-podsumok-spk-5-3m-munin-pod-3-magazina-a" TargetMode="External"/><Relationship Id="rId47" Type="http://schemas.openxmlformats.org/officeDocument/2006/relationships/hyperlink" Target="https://skifarmor.ru/tproduct/623868290-444136608771-podsumok-dlya-sbrosa-magazinov-konvert-" TargetMode="External"/><Relationship Id="rId50" Type="http://schemas.openxmlformats.org/officeDocument/2006/relationships/hyperlink" Target="https://skifarmor.ru/tproduct/642443642-646190569661-ryukzak-sputnik-30-litrov" TargetMode="External"/><Relationship Id="rId55" Type="http://schemas.openxmlformats.org/officeDocument/2006/relationships/drawing" Target="../drawings/drawing1.xml"/><Relationship Id="rId7" Type="http://schemas.openxmlformats.org/officeDocument/2006/relationships/hyperlink" Target="https://skifarmor.ru/tproduct/623442747-528950292001-napashnik-odinarnii-sb-1" TargetMode="External"/><Relationship Id="rId12" Type="http://schemas.openxmlformats.org/officeDocument/2006/relationships/hyperlink" Target="https://skifarmor.ru/tproduct/623442747-735591612111-zaschita-plech-universalnaya-sb-4-br1" TargetMode="External"/><Relationship Id="rId17" Type="http://schemas.openxmlformats.org/officeDocument/2006/relationships/hyperlink" Target="https://skifarmor.ru/tproduct/726142863-482873812961-razgruzochnii-poyas-sp-1-gard-" TargetMode="External"/><Relationship Id="rId25" Type="http://schemas.openxmlformats.org/officeDocument/2006/relationships/hyperlink" Target="https://skifarmor.ru/tproduct/623449269-266362403751-podsumok-meditsinskii-spm-1-idun-" TargetMode="External"/><Relationship Id="rId33" Type="http://schemas.openxmlformats.org/officeDocument/2006/relationships/hyperlink" Target="https://skifarmor.ru/tproduct/623449606-922325259851-podsumok-utilitarnii-bolshoi-spu-4" TargetMode="External"/><Relationship Id="rId38" Type="http://schemas.openxmlformats.org/officeDocument/2006/relationships/hyperlink" Target="https://skifarmor.ru/tproduct/623405998-138349244481-podsumok-spk-2-2m-pod-2-magazina-ak" TargetMode="External"/><Relationship Id="rId46" Type="http://schemas.openxmlformats.org/officeDocument/2006/relationships/hyperlink" Target="https://skifarmor.ru/tproduct/623868290-328049441001-podsumok-dlya-sbrosa-magazinov-rulon-" TargetMode="External"/><Relationship Id="rId2" Type="http://schemas.openxmlformats.org/officeDocument/2006/relationships/hyperlink" Target="https://vk.com/skifarmor" TargetMode="External"/><Relationship Id="rId16" Type="http://schemas.openxmlformats.org/officeDocument/2006/relationships/hyperlink" Target="https://skifarmor.ru/tproduct/623868290-425406155311-dvoinaya-sidushka-sr-2-skald" TargetMode="External"/><Relationship Id="rId20" Type="http://schemas.openxmlformats.org/officeDocument/2006/relationships/hyperlink" Target="https://skifarmor.ru/tproduct/623868290-815232291841-podtyazhki-y-obraznie" TargetMode="External"/><Relationship Id="rId29" Type="http://schemas.openxmlformats.org/officeDocument/2006/relationships/hyperlink" Target="https://skifarmor.ru/tproduct/623449269-760092785352-podsumok-meditsinskii-spm-5-hot-dog" TargetMode="External"/><Relationship Id="rId41" Type="http://schemas.openxmlformats.org/officeDocument/2006/relationships/hyperlink" Target="https://skifarmor.ru/tproduct/623405998-121386265901-podsumok-spp-1-1m-pod-1-pistoletnii-maga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://www.skifarmor.ru/" TargetMode="External"/><Relationship Id="rId6" Type="http://schemas.openxmlformats.org/officeDocument/2006/relationships/hyperlink" Target="https://skifarmor.ru/tproduct/623442747-177532846491-konvektsionno-amortizatsionnii-podpor-ka" TargetMode="External"/><Relationship Id="rId11" Type="http://schemas.openxmlformats.org/officeDocument/2006/relationships/hyperlink" Target="https://skifarmor.ru/tproduct/623442747-881547293151-zaschita-shei-universalnaya-sb-6-br1" TargetMode="External"/><Relationship Id="rId24" Type="http://schemas.openxmlformats.org/officeDocument/2006/relationships/hyperlink" Target="https://skifarmor.ru/tproduct/623405998-781163294791-podsumok-pod-pulemetnii-korob-na-100-pat" TargetMode="External"/><Relationship Id="rId32" Type="http://schemas.openxmlformats.org/officeDocument/2006/relationships/hyperlink" Target="https://skifarmor.ru/tproduct/623449606-538303556321-podsumok-utilitarnii-srednii-spu-3" TargetMode="External"/><Relationship Id="rId37" Type="http://schemas.openxmlformats.org/officeDocument/2006/relationships/hyperlink" Target="https://skifarmor.ru/tproduct/623405998-783125703861-podsumok-spk-2-1m-pod-1-magazin-ak" TargetMode="External"/><Relationship Id="rId40" Type="http://schemas.openxmlformats.org/officeDocument/2006/relationships/hyperlink" Target="https://skifarmor.ru/tproduct/623405998-608717517211-podsumok-spk-4-1m-pod-1-magazin-ak" TargetMode="External"/><Relationship Id="rId45" Type="http://schemas.openxmlformats.org/officeDocument/2006/relationships/hyperlink" Target="https://skifarmor.ru/tproduct/623448775-247671209422-podsumok-granatnii-sgf-1" TargetMode="External"/><Relationship Id="rId53" Type="http://schemas.openxmlformats.org/officeDocument/2006/relationships/hyperlink" Target="https://skifarmor.ru/tproduct/642443642-231548170742-minimap-brodyaga-7-litrov" TargetMode="External"/><Relationship Id="rId5" Type="http://schemas.openxmlformats.org/officeDocument/2006/relationships/hyperlink" Target="https://skifarmor.ru/tproduct/626224723-637755328562-chehol-dlya-plit-sb-9-doberman-" TargetMode="External"/><Relationship Id="rId15" Type="http://schemas.openxmlformats.org/officeDocument/2006/relationships/hyperlink" Target="https://skifarmor.ru/tproduct/623868290-713778021351-sidushka-odinarnaya" TargetMode="External"/><Relationship Id="rId23" Type="http://schemas.openxmlformats.org/officeDocument/2006/relationships/hyperlink" Target="https://skifarmor.ru/tproduct/623868290-767298048491-plechevoi-modul-dlya-razgruzochnii-poyas" TargetMode="External"/><Relationship Id="rId28" Type="http://schemas.openxmlformats.org/officeDocument/2006/relationships/hyperlink" Target="https://skifarmor.ru/tproduct/623449269-244047547041-podsumok-meditsinskii-spm-4-morf-" TargetMode="External"/><Relationship Id="rId36" Type="http://schemas.openxmlformats.org/officeDocument/2006/relationships/hyperlink" Target="https://skifarmor.ru/tproduct/623405998-542544970361-podsumok-spk-1-2m-pod-2-magazina-ak" TargetMode="External"/><Relationship Id="rId49" Type="http://schemas.openxmlformats.org/officeDocument/2006/relationships/hyperlink" Target="https://skifarmor.ru/tproduct/623868290-235143735852-kobura-dlya-pm" TargetMode="External"/><Relationship Id="rId10" Type="http://schemas.openxmlformats.org/officeDocument/2006/relationships/hyperlink" Target="https://skifarmor.ru/tproduct/623442747-748602914012-abdominalnii-modul-sb-7-zmei-br1-s2" TargetMode="External"/><Relationship Id="rId19" Type="http://schemas.openxmlformats.org/officeDocument/2006/relationships/hyperlink" Target="https://skifarmor.ru/tproduct/726142863-152490985522-razgruzochnii-poyas-sp-4-vidar" TargetMode="External"/><Relationship Id="rId31" Type="http://schemas.openxmlformats.org/officeDocument/2006/relationships/hyperlink" Target="https://skifarmor.ru/tproduct/623449606-876058801391-podsumok-utilitarnii-malii-spu-2" TargetMode="External"/><Relationship Id="rId44" Type="http://schemas.openxmlformats.org/officeDocument/2006/relationships/hyperlink" Target="https://skifarmor.ru/tproduct/623448775-283837941131-podsumok-granatnii-sgt-1" TargetMode="External"/><Relationship Id="rId52" Type="http://schemas.openxmlformats.org/officeDocument/2006/relationships/hyperlink" Target="https://skifarmor.ru/tproduct/642443642-507669611012-ryukzak-skitalets-33-litra" TargetMode="External"/><Relationship Id="rId4" Type="http://schemas.openxmlformats.org/officeDocument/2006/relationships/hyperlink" Target="https://skifarmor.ru/tproduct/626224723-832275960261-chehol-dlya-plit-sb-8-asgard-" TargetMode="External"/><Relationship Id="rId9" Type="http://schemas.openxmlformats.org/officeDocument/2006/relationships/hyperlink" Target="https://skifarmor.ru/tproduct/623442747-938560644002-napashnik-troinoi-sb-3-tyur" TargetMode="External"/><Relationship Id="rId14" Type="http://schemas.openxmlformats.org/officeDocument/2006/relationships/hyperlink" Target="https://skifarmor.ru/tproduct/623868290-624400944851-modul-zaschiti-zatilka-br1-umbon-" TargetMode="External"/><Relationship Id="rId22" Type="http://schemas.openxmlformats.org/officeDocument/2006/relationships/hyperlink" Target="https://skifarmor.ru/tproduct/726142863-348999409371-razgruzochnii-poyas-sp-3-pulemetnii" TargetMode="External"/><Relationship Id="rId27" Type="http://schemas.openxmlformats.org/officeDocument/2006/relationships/hyperlink" Target="https://skifarmor.ru/tproduct/623449269-301003878981-podsumok-pod-turniket-spm-3-dagaz-" TargetMode="External"/><Relationship Id="rId30" Type="http://schemas.openxmlformats.org/officeDocument/2006/relationships/hyperlink" Target="https://skifarmor.ru/tproduct/623449606-798901793571-sumka-napashnaya-utilitarnaya-spu-1-kobo" TargetMode="External"/><Relationship Id="rId35" Type="http://schemas.openxmlformats.org/officeDocument/2006/relationships/hyperlink" Target="https://skifarmor.ru/tproduct/623405998-684112565581-podsumok-spk-1-1m-pod-1-magazin-ak" TargetMode="External"/><Relationship Id="rId43" Type="http://schemas.openxmlformats.org/officeDocument/2006/relationships/hyperlink" Target="https://skifarmor.ru/tproduct/623448775-794203083051-podsumok-granatnii-sgv-1" TargetMode="External"/><Relationship Id="rId48" Type="http://schemas.openxmlformats.org/officeDocument/2006/relationships/hyperlink" Target="https://skifarmor.ru/tproduct/623868290-335069571311-podsumok-dlya-radiostantsii" TargetMode="External"/><Relationship Id="rId8" Type="http://schemas.openxmlformats.org/officeDocument/2006/relationships/hyperlink" Target="https://skifarmor.ru/tproduct/623442747-179344807791-napashnik-dvoinoi-sb-2" TargetMode="External"/><Relationship Id="rId51" Type="http://schemas.openxmlformats.org/officeDocument/2006/relationships/hyperlink" Target="https://skifarmor.ru/tproduct/642443642-486442119931-ryukzak-strannik-60-litrov" TargetMode="External"/><Relationship Id="rId3" Type="http://schemas.openxmlformats.org/officeDocument/2006/relationships/hyperlink" Target="https://skifarmor.ru/tproduct/626224723-276970406211-chehol-dlya-plit-sb-7-surt-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L191"/>
  <sheetViews>
    <sheetView tabSelected="1" zoomScaleNormal="100" workbookViewId="0">
      <selection activeCell="K7" sqref="K7"/>
    </sheetView>
  </sheetViews>
  <sheetFormatPr defaultColWidth="12.5703125" defaultRowHeight="15.75" customHeight="1" x14ac:dyDescent="0.2"/>
  <cols>
    <col min="1" max="1" width="77.7109375" customWidth="1"/>
    <col min="2" max="2" width="27.140625" customWidth="1"/>
    <col min="3" max="3" width="7.42578125" customWidth="1"/>
    <col min="5" max="5" width="24.5703125" customWidth="1"/>
    <col min="11" max="11" width="77.7109375" customWidth="1"/>
  </cols>
  <sheetData>
    <row r="1" spans="1:11" ht="15.75" customHeight="1" x14ac:dyDescent="0.25">
      <c r="A1" s="1"/>
      <c r="B1" s="2"/>
      <c r="C1" s="3"/>
      <c r="D1" s="3"/>
      <c r="E1" s="3"/>
      <c r="F1" s="3"/>
    </row>
    <row r="2" spans="1:11" ht="15.75" customHeight="1" x14ac:dyDescent="0.25">
      <c r="A2" s="1"/>
      <c r="B2" s="4" t="s">
        <v>0</v>
      </c>
      <c r="C2" s="22" t="s">
        <v>1</v>
      </c>
      <c r="D2" s="21"/>
      <c r="E2" s="21"/>
      <c r="F2" s="23"/>
    </row>
    <row r="3" spans="1:11" ht="15.75" customHeight="1" x14ac:dyDescent="0.25">
      <c r="A3" s="1"/>
      <c r="B3" s="4" t="s">
        <v>2</v>
      </c>
      <c r="C3" s="22" t="s">
        <v>3</v>
      </c>
      <c r="D3" s="21"/>
      <c r="E3" s="21"/>
      <c r="F3" s="23"/>
    </row>
    <row r="4" spans="1:11" ht="15.75" customHeight="1" x14ac:dyDescent="0.25">
      <c r="A4" s="1"/>
      <c r="B4" s="4" t="s">
        <v>4</v>
      </c>
      <c r="C4" s="24" t="s">
        <v>5</v>
      </c>
      <c r="D4" s="21"/>
      <c r="E4" s="21"/>
      <c r="F4" s="23"/>
    </row>
    <row r="5" spans="1:11" ht="15.75" customHeight="1" x14ac:dyDescent="0.25">
      <c r="A5" s="1"/>
      <c r="B5" s="82" t="s">
        <v>6</v>
      </c>
      <c r="C5" s="25" t="s">
        <v>7</v>
      </c>
      <c r="D5" s="26"/>
      <c r="E5" s="26"/>
      <c r="F5" s="27"/>
    </row>
    <row r="6" spans="1:11" ht="15.75" customHeight="1" x14ac:dyDescent="0.25">
      <c r="A6" s="1"/>
      <c r="B6" s="81"/>
      <c r="C6" s="28"/>
      <c r="D6" s="29"/>
      <c r="E6" s="29"/>
      <c r="F6" s="30"/>
    </row>
    <row r="7" spans="1:11" ht="15.75" customHeight="1" x14ac:dyDescent="0.25">
      <c r="A7" s="1"/>
      <c r="B7" s="4" t="s">
        <v>8</v>
      </c>
      <c r="C7" s="24" t="s">
        <v>9</v>
      </c>
      <c r="D7" s="21"/>
      <c r="E7" s="21"/>
      <c r="F7" s="23"/>
      <c r="G7" s="5"/>
      <c r="H7" s="5"/>
      <c r="I7" s="5"/>
    </row>
    <row r="8" spans="1:11" ht="15.75" customHeight="1" x14ac:dyDescent="0.25">
      <c r="A8" s="1"/>
      <c r="B8" s="2"/>
      <c r="C8" s="2"/>
      <c r="D8" s="2"/>
      <c r="E8" s="2"/>
      <c r="F8" s="5"/>
      <c r="G8" s="5"/>
      <c r="H8" s="5"/>
      <c r="I8" s="5"/>
    </row>
    <row r="9" spans="1:11" ht="15.75" customHeight="1" x14ac:dyDescent="0.25">
      <c r="A9" s="1"/>
      <c r="B9" s="31" t="s">
        <v>10</v>
      </c>
      <c r="C9" s="18"/>
      <c r="D9" s="18"/>
      <c r="E9" s="18"/>
      <c r="F9" s="20" t="s">
        <v>11</v>
      </c>
      <c r="G9" s="18"/>
      <c r="H9" s="5"/>
      <c r="I9" s="5"/>
    </row>
    <row r="10" spans="1:11" ht="15.75" customHeight="1" x14ac:dyDescent="0.25">
      <c r="A10" s="1"/>
      <c r="B10" s="18"/>
      <c r="C10" s="18"/>
      <c r="D10" s="18"/>
      <c r="E10" s="18"/>
      <c r="F10" s="20" t="s">
        <v>12</v>
      </c>
      <c r="G10" s="18"/>
      <c r="H10" s="5"/>
      <c r="I10" s="5"/>
    </row>
    <row r="11" spans="1:11" ht="15.75" customHeight="1" x14ac:dyDescent="0.25">
      <c r="A11" s="1"/>
      <c r="B11" s="6" t="s">
        <v>13</v>
      </c>
      <c r="C11" s="6"/>
      <c r="D11" s="6"/>
      <c r="E11" s="6"/>
      <c r="F11" s="7"/>
      <c r="G11" s="5"/>
      <c r="H11" s="5"/>
      <c r="I11" s="5"/>
    </row>
    <row r="12" spans="1:11" ht="15.75" customHeight="1" thickBot="1" x14ac:dyDescent="0.3">
      <c r="A12" s="1"/>
      <c r="B12" s="2"/>
      <c r="C12" s="2"/>
      <c r="D12" s="2"/>
      <c r="E12" s="2"/>
      <c r="F12" s="5"/>
      <c r="G12" s="5"/>
      <c r="H12" s="5"/>
      <c r="I12" s="5"/>
    </row>
    <row r="13" spans="1:11" ht="15.75" customHeight="1" x14ac:dyDescent="0.25">
      <c r="A13" s="50" t="s">
        <v>14</v>
      </c>
      <c r="B13" s="51" t="s">
        <v>15</v>
      </c>
      <c r="C13" s="51" t="s">
        <v>16</v>
      </c>
      <c r="D13" s="51" t="s">
        <v>17</v>
      </c>
      <c r="E13" s="51" t="s">
        <v>18</v>
      </c>
      <c r="F13" s="52" t="s">
        <v>19</v>
      </c>
      <c r="G13" s="51" t="s">
        <v>20</v>
      </c>
      <c r="H13" s="51" t="s">
        <v>21</v>
      </c>
      <c r="I13" s="51" t="s">
        <v>22</v>
      </c>
      <c r="J13" s="53" t="s">
        <v>23</v>
      </c>
      <c r="K13" s="32" t="s">
        <v>24</v>
      </c>
    </row>
    <row r="14" spans="1:11" ht="15.75" customHeight="1" x14ac:dyDescent="0.25">
      <c r="A14" s="54" t="s">
        <v>25</v>
      </c>
      <c r="B14" s="34"/>
      <c r="C14" s="34"/>
      <c r="D14" s="34"/>
      <c r="E14" s="34"/>
      <c r="F14" s="35"/>
      <c r="G14" s="34"/>
      <c r="H14" s="34"/>
      <c r="I14" s="34"/>
      <c r="J14" s="55"/>
      <c r="K14" s="18"/>
    </row>
    <row r="15" spans="1:11" ht="15.75" customHeight="1" x14ac:dyDescent="0.25">
      <c r="A15" s="56" t="s">
        <v>26</v>
      </c>
      <c r="B15" s="83"/>
      <c r="C15" s="36" t="s">
        <v>27</v>
      </c>
      <c r="D15" s="36" t="s">
        <v>28</v>
      </c>
      <c r="E15" s="37">
        <v>13950</v>
      </c>
      <c r="F15" s="38">
        <f t="shared" ref="F15:F17" si="0">E15*B15</f>
        <v>0</v>
      </c>
      <c r="G15" s="39">
        <f t="shared" ref="G15:G17" si="1">F15*0.77</f>
        <v>0</v>
      </c>
      <c r="H15" s="39">
        <f t="shared" ref="H15:H17" si="2">F15*0.75</f>
        <v>0</v>
      </c>
      <c r="I15" s="39">
        <f t="shared" ref="I15:I17" si="3">F15*0.72</f>
        <v>0</v>
      </c>
      <c r="J15" s="57">
        <f t="shared" ref="J15:J17" si="4">F15*0.7</f>
        <v>0</v>
      </c>
      <c r="K15" s="17" t="s">
        <v>29</v>
      </c>
    </row>
    <row r="16" spans="1:11" ht="15.75" customHeight="1" x14ac:dyDescent="0.25">
      <c r="A16" s="58" t="s">
        <v>26</v>
      </c>
      <c r="B16" s="83"/>
      <c r="C16" s="40" t="s">
        <v>27</v>
      </c>
      <c r="D16" s="40" t="s">
        <v>30</v>
      </c>
      <c r="E16" s="41">
        <v>13950</v>
      </c>
      <c r="F16" s="42">
        <f t="shared" si="0"/>
        <v>0</v>
      </c>
      <c r="G16" s="43">
        <f t="shared" si="1"/>
        <v>0</v>
      </c>
      <c r="H16" s="43">
        <f t="shared" si="2"/>
        <v>0</v>
      </c>
      <c r="I16" s="43">
        <f t="shared" si="3"/>
        <v>0</v>
      </c>
      <c r="J16" s="59">
        <f t="shared" si="4"/>
        <v>0</v>
      </c>
      <c r="K16" s="18"/>
    </row>
    <row r="17" spans="1:11" ht="15.75" customHeight="1" x14ac:dyDescent="0.25">
      <c r="A17" s="56" t="s">
        <v>31</v>
      </c>
      <c r="B17" s="83"/>
      <c r="C17" s="36" t="s">
        <v>27</v>
      </c>
      <c r="D17" s="44"/>
      <c r="E17" s="37">
        <v>15900</v>
      </c>
      <c r="F17" s="38">
        <f t="shared" si="0"/>
        <v>0</v>
      </c>
      <c r="G17" s="39">
        <f t="shared" si="1"/>
        <v>0</v>
      </c>
      <c r="H17" s="39">
        <f t="shared" si="2"/>
        <v>0</v>
      </c>
      <c r="I17" s="39">
        <f t="shared" si="3"/>
        <v>0</v>
      </c>
      <c r="J17" s="57">
        <f t="shared" si="4"/>
        <v>0</v>
      </c>
      <c r="K17" s="18"/>
    </row>
    <row r="18" spans="1:11" ht="15.75" customHeight="1" x14ac:dyDescent="0.25">
      <c r="A18" s="56" t="s">
        <v>32</v>
      </c>
      <c r="B18" s="84"/>
      <c r="C18" s="44"/>
      <c r="D18" s="44"/>
      <c r="E18" s="45"/>
      <c r="F18" s="38"/>
      <c r="G18" s="39"/>
      <c r="H18" s="39"/>
      <c r="I18" s="39"/>
      <c r="J18" s="57"/>
      <c r="K18" s="11"/>
    </row>
    <row r="19" spans="1:11" ht="15.75" customHeight="1" x14ac:dyDescent="0.25">
      <c r="A19" s="56" t="s">
        <v>33</v>
      </c>
      <c r="B19" s="83"/>
      <c r="C19" s="36" t="s">
        <v>27</v>
      </c>
      <c r="D19" s="36" t="s">
        <v>28</v>
      </c>
      <c r="E19" s="37">
        <v>18400</v>
      </c>
      <c r="F19" s="38">
        <f t="shared" ref="F19:F24" si="5">E19*B19</f>
        <v>0</v>
      </c>
      <c r="G19" s="39">
        <f t="shared" ref="G19:G24" si="6">F19*0.77</f>
        <v>0</v>
      </c>
      <c r="H19" s="39">
        <f t="shared" ref="H19:H24" si="7">F19*0.75</f>
        <v>0</v>
      </c>
      <c r="I19" s="39">
        <f t="shared" ref="I19:I24" si="8">F19*0.72</f>
        <v>0</v>
      </c>
      <c r="J19" s="57">
        <f t="shared" ref="J19:J24" si="9">F19*0.7</f>
        <v>0</v>
      </c>
      <c r="K19" s="17" t="s">
        <v>34</v>
      </c>
    </row>
    <row r="20" spans="1:11" ht="15.75" customHeight="1" x14ac:dyDescent="0.25">
      <c r="A20" s="56" t="s">
        <v>35</v>
      </c>
      <c r="B20" s="83"/>
      <c r="C20" s="36" t="s">
        <v>27</v>
      </c>
      <c r="D20" s="36" t="s">
        <v>28</v>
      </c>
      <c r="E20" s="37">
        <v>18400</v>
      </c>
      <c r="F20" s="38">
        <f t="shared" si="5"/>
        <v>0</v>
      </c>
      <c r="G20" s="39">
        <f t="shared" si="6"/>
        <v>0</v>
      </c>
      <c r="H20" s="39">
        <f t="shared" si="7"/>
        <v>0</v>
      </c>
      <c r="I20" s="39">
        <f t="shared" si="8"/>
        <v>0</v>
      </c>
      <c r="J20" s="57">
        <f t="shared" si="9"/>
        <v>0</v>
      </c>
      <c r="K20" s="18"/>
    </row>
    <row r="21" spans="1:11" ht="15.75" customHeight="1" x14ac:dyDescent="0.25">
      <c r="A21" s="58" t="s">
        <v>33</v>
      </c>
      <c r="B21" s="83"/>
      <c r="C21" s="40" t="s">
        <v>27</v>
      </c>
      <c r="D21" s="40" t="s">
        <v>30</v>
      </c>
      <c r="E21" s="41">
        <v>18400</v>
      </c>
      <c r="F21" s="42">
        <f t="shared" si="5"/>
        <v>0</v>
      </c>
      <c r="G21" s="43">
        <f t="shared" si="6"/>
        <v>0</v>
      </c>
      <c r="H21" s="43">
        <f t="shared" si="7"/>
        <v>0</v>
      </c>
      <c r="I21" s="43">
        <f t="shared" si="8"/>
        <v>0</v>
      </c>
      <c r="J21" s="59">
        <f t="shared" si="9"/>
        <v>0</v>
      </c>
      <c r="K21" s="18"/>
    </row>
    <row r="22" spans="1:11" ht="15.75" customHeight="1" x14ac:dyDescent="0.25">
      <c r="A22" s="58" t="s">
        <v>35</v>
      </c>
      <c r="B22" s="83"/>
      <c r="C22" s="40" t="s">
        <v>27</v>
      </c>
      <c r="D22" s="40" t="s">
        <v>30</v>
      </c>
      <c r="E22" s="41">
        <v>18400</v>
      </c>
      <c r="F22" s="42">
        <f t="shared" si="5"/>
        <v>0</v>
      </c>
      <c r="G22" s="43">
        <f t="shared" si="6"/>
        <v>0</v>
      </c>
      <c r="H22" s="43">
        <f t="shared" si="7"/>
        <v>0</v>
      </c>
      <c r="I22" s="43">
        <f t="shared" si="8"/>
        <v>0</v>
      </c>
      <c r="J22" s="59">
        <f t="shared" si="9"/>
        <v>0</v>
      </c>
      <c r="K22" s="18"/>
    </row>
    <row r="23" spans="1:11" ht="15.75" customHeight="1" x14ac:dyDescent="0.25">
      <c r="A23" s="56" t="s">
        <v>36</v>
      </c>
      <c r="B23" s="83"/>
      <c r="C23" s="36" t="s">
        <v>27</v>
      </c>
      <c r="D23" s="44"/>
      <c r="E23" s="37">
        <v>18800</v>
      </c>
      <c r="F23" s="38">
        <f t="shared" si="5"/>
        <v>0</v>
      </c>
      <c r="G23" s="39">
        <f t="shared" si="6"/>
        <v>0</v>
      </c>
      <c r="H23" s="39">
        <f t="shared" si="7"/>
        <v>0</v>
      </c>
      <c r="I23" s="39">
        <f t="shared" si="8"/>
        <v>0</v>
      </c>
      <c r="J23" s="57">
        <f t="shared" si="9"/>
        <v>0</v>
      </c>
      <c r="K23" s="18"/>
    </row>
    <row r="24" spans="1:11" ht="15.75" customHeight="1" x14ac:dyDescent="0.25">
      <c r="A24" s="56" t="s">
        <v>37</v>
      </c>
      <c r="B24" s="83"/>
      <c r="C24" s="36" t="s">
        <v>27</v>
      </c>
      <c r="D24" s="44"/>
      <c r="E24" s="37">
        <v>18800</v>
      </c>
      <c r="F24" s="38">
        <f t="shared" si="5"/>
        <v>0</v>
      </c>
      <c r="G24" s="39">
        <f t="shared" si="6"/>
        <v>0</v>
      </c>
      <c r="H24" s="39">
        <f t="shared" si="7"/>
        <v>0</v>
      </c>
      <c r="I24" s="39">
        <f t="shared" si="8"/>
        <v>0</v>
      </c>
      <c r="J24" s="57">
        <f t="shared" si="9"/>
        <v>0</v>
      </c>
      <c r="K24" s="18"/>
    </row>
    <row r="25" spans="1:11" ht="15.75" customHeight="1" x14ac:dyDescent="0.25">
      <c r="A25" s="56" t="s">
        <v>32</v>
      </c>
      <c r="B25" s="84"/>
      <c r="C25" s="44"/>
      <c r="D25" s="44"/>
      <c r="E25" s="45"/>
      <c r="F25" s="38"/>
      <c r="G25" s="39"/>
      <c r="H25" s="39"/>
      <c r="I25" s="39"/>
      <c r="J25" s="57"/>
      <c r="K25" s="12"/>
    </row>
    <row r="26" spans="1:11" ht="15.75" customHeight="1" x14ac:dyDescent="0.25">
      <c r="A26" s="56" t="s">
        <v>38</v>
      </c>
      <c r="B26" s="83"/>
      <c r="C26" s="36" t="s">
        <v>27</v>
      </c>
      <c r="D26" s="36" t="s">
        <v>28</v>
      </c>
      <c r="E26" s="37">
        <v>24900</v>
      </c>
      <c r="F26" s="38">
        <f t="shared" ref="F26:F33" si="10">E26*B26</f>
        <v>0</v>
      </c>
      <c r="G26" s="39">
        <f t="shared" ref="G26:G33" si="11">F26*0.77</f>
        <v>0</v>
      </c>
      <c r="H26" s="39">
        <f t="shared" ref="H26:H33" si="12">F26*0.75</f>
        <v>0</v>
      </c>
      <c r="I26" s="39">
        <f t="shared" ref="I26:I33" si="13">F26*0.72</f>
        <v>0</v>
      </c>
      <c r="J26" s="57">
        <f t="shared" ref="J26:J33" si="14">F26*0.7</f>
        <v>0</v>
      </c>
      <c r="K26" s="17" t="s">
        <v>39</v>
      </c>
    </row>
    <row r="27" spans="1:11" ht="15.75" customHeight="1" x14ac:dyDescent="0.25">
      <c r="A27" s="56" t="s">
        <v>40</v>
      </c>
      <c r="B27" s="83"/>
      <c r="C27" s="36" t="s">
        <v>27</v>
      </c>
      <c r="D27" s="36" t="s">
        <v>28</v>
      </c>
      <c r="E27" s="37">
        <v>24900</v>
      </c>
      <c r="F27" s="38">
        <f t="shared" si="10"/>
        <v>0</v>
      </c>
      <c r="G27" s="39">
        <f t="shared" si="11"/>
        <v>0</v>
      </c>
      <c r="H27" s="39">
        <f t="shared" si="12"/>
        <v>0</v>
      </c>
      <c r="I27" s="39">
        <f t="shared" si="13"/>
        <v>0</v>
      </c>
      <c r="J27" s="57">
        <f t="shared" si="14"/>
        <v>0</v>
      </c>
      <c r="K27" s="18"/>
    </row>
    <row r="28" spans="1:11" ht="15.75" customHeight="1" x14ac:dyDescent="0.25">
      <c r="A28" s="58" t="s">
        <v>38</v>
      </c>
      <c r="B28" s="83"/>
      <c r="C28" s="40" t="s">
        <v>27</v>
      </c>
      <c r="D28" s="40" t="s">
        <v>30</v>
      </c>
      <c r="E28" s="41">
        <v>24900</v>
      </c>
      <c r="F28" s="42">
        <f t="shared" si="10"/>
        <v>0</v>
      </c>
      <c r="G28" s="43">
        <f t="shared" si="11"/>
        <v>0</v>
      </c>
      <c r="H28" s="43">
        <f t="shared" si="12"/>
        <v>0</v>
      </c>
      <c r="I28" s="43">
        <f t="shared" si="13"/>
        <v>0</v>
      </c>
      <c r="J28" s="59">
        <f t="shared" si="14"/>
        <v>0</v>
      </c>
      <c r="K28" s="18"/>
    </row>
    <row r="29" spans="1:11" ht="15.75" customHeight="1" x14ac:dyDescent="0.25">
      <c r="A29" s="58" t="s">
        <v>40</v>
      </c>
      <c r="B29" s="83"/>
      <c r="C29" s="40" t="s">
        <v>27</v>
      </c>
      <c r="D29" s="40" t="s">
        <v>30</v>
      </c>
      <c r="E29" s="41">
        <v>24900</v>
      </c>
      <c r="F29" s="42">
        <f t="shared" si="10"/>
        <v>0</v>
      </c>
      <c r="G29" s="43">
        <f t="shared" si="11"/>
        <v>0</v>
      </c>
      <c r="H29" s="43">
        <f t="shared" si="12"/>
        <v>0</v>
      </c>
      <c r="I29" s="43">
        <f t="shared" si="13"/>
        <v>0</v>
      </c>
      <c r="J29" s="59">
        <f t="shared" si="14"/>
        <v>0</v>
      </c>
      <c r="K29" s="18"/>
    </row>
    <row r="30" spans="1:11" ht="15.75" customHeight="1" x14ac:dyDescent="0.25">
      <c r="A30" s="56" t="s">
        <v>41</v>
      </c>
      <c r="B30" s="83"/>
      <c r="C30" s="36" t="s">
        <v>27</v>
      </c>
      <c r="D30" s="44"/>
      <c r="E30" s="37">
        <v>20000</v>
      </c>
      <c r="F30" s="38">
        <f t="shared" si="10"/>
        <v>0</v>
      </c>
      <c r="G30" s="39">
        <f t="shared" si="11"/>
        <v>0</v>
      </c>
      <c r="H30" s="39">
        <f t="shared" si="12"/>
        <v>0</v>
      </c>
      <c r="I30" s="39">
        <f t="shared" si="13"/>
        <v>0</v>
      </c>
      <c r="J30" s="57">
        <f t="shared" si="14"/>
        <v>0</v>
      </c>
      <c r="K30" s="18"/>
    </row>
    <row r="31" spans="1:11" ht="15.75" customHeight="1" x14ac:dyDescent="0.25">
      <c r="A31" s="56" t="s">
        <v>42</v>
      </c>
      <c r="B31" s="83"/>
      <c r="C31" s="36" t="s">
        <v>27</v>
      </c>
      <c r="D31" s="44"/>
      <c r="E31" s="37">
        <v>20000</v>
      </c>
      <c r="F31" s="38">
        <f t="shared" si="10"/>
        <v>0</v>
      </c>
      <c r="G31" s="39">
        <f t="shared" si="11"/>
        <v>0</v>
      </c>
      <c r="H31" s="39">
        <f t="shared" si="12"/>
        <v>0</v>
      </c>
      <c r="I31" s="39">
        <f t="shared" si="13"/>
        <v>0</v>
      </c>
      <c r="J31" s="57">
        <f t="shared" si="14"/>
        <v>0</v>
      </c>
      <c r="K31" s="18"/>
    </row>
    <row r="32" spans="1:11" ht="15.75" customHeight="1" x14ac:dyDescent="0.25">
      <c r="A32" s="60" t="s">
        <v>43</v>
      </c>
      <c r="B32" s="83"/>
      <c r="C32" s="36" t="s">
        <v>27</v>
      </c>
      <c r="D32" s="36" t="s">
        <v>28</v>
      </c>
      <c r="E32" s="37">
        <v>1700</v>
      </c>
      <c r="F32" s="38">
        <f t="shared" si="10"/>
        <v>0</v>
      </c>
      <c r="G32" s="39">
        <f t="shared" si="11"/>
        <v>0</v>
      </c>
      <c r="H32" s="39">
        <f t="shared" si="12"/>
        <v>0</v>
      </c>
      <c r="I32" s="39">
        <f t="shared" si="13"/>
        <v>0</v>
      </c>
      <c r="J32" s="57">
        <f t="shared" si="14"/>
        <v>0</v>
      </c>
      <c r="K32" s="18"/>
    </row>
    <row r="33" spans="1:11" ht="15.75" customHeight="1" x14ac:dyDescent="0.25">
      <c r="A33" s="61" t="s">
        <v>43</v>
      </c>
      <c r="B33" s="83"/>
      <c r="C33" s="40" t="s">
        <v>27</v>
      </c>
      <c r="D33" s="40" t="s">
        <v>30</v>
      </c>
      <c r="E33" s="41">
        <v>1700</v>
      </c>
      <c r="F33" s="42">
        <f t="shared" si="10"/>
        <v>0</v>
      </c>
      <c r="G33" s="43">
        <f t="shared" si="11"/>
        <v>0</v>
      </c>
      <c r="H33" s="43">
        <f t="shared" si="12"/>
        <v>0</v>
      </c>
      <c r="I33" s="43">
        <f t="shared" si="13"/>
        <v>0</v>
      </c>
      <c r="J33" s="59">
        <f t="shared" si="14"/>
        <v>0</v>
      </c>
      <c r="K33" s="18"/>
    </row>
    <row r="34" spans="1:11" ht="15.75" customHeight="1" x14ac:dyDescent="0.25">
      <c r="A34" s="60" t="s">
        <v>32</v>
      </c>
      <c r="B34" s="84"/>
      <c r="C34" s="44"/>
      <c r="D34" s="44"/>
      <c r="E34" s="45"/>
      <c r="F34" s="38"/>
      <c r="G34" s="39"/>
      <c r="H34" s="39"/>
      <c r="I34" s="39"/>
      <c r="J34" s="57"/>
      <c r="K34" s="11"/>
    </row>
    <row r="35" spans="1:11" ht="15.75" customHeight="1" x14ac:dyDescent="0.25">
      <c r="A35" s="60" t="s">
        <v>44</v>
      </c>
      <c r="B35" s="83"/>
      <c r="C35" s="36" t="s">
        <v>27</v>
      </c>
      <c r="D35" s="36" t="s">
        <v>28</v>
      </c>
      <c r="E35" s="37">
        <v>4000</v>
      </c>
      <c r="F35" s="38">
        <f t="shared" ref="F35:F36" si="15">E35*B35</f>
        <v>0</v>
      </c>
      <c r="G35" s="39">
        <f t="shared" ref="G35:G36" si="16">F35*0.77</f>
        <v>0</v>
      </c>
      <c r="H35" s="39">
        <f t="shared" ref="H35:H36" si="17">F35*0.75</f>
        <v>0</v>
      </c>
      <c r="I35" s="39">
        <f t="shared" ref="I35:I36" si="18">F35*0.72</f>
        <v>0</v>
      </c>
      <c r="J35" s="57">
        <f t="shared" ref="J35:J36" si="19">F35*0.7</f>
        <v>0</v>
      </c>
      <c r="K35" s="17" t="s">
        <v>45</v>
      </c>
    </row>
    <row r="36" spans="1:11" ht="15.75" customHeight="1" x14ac:dyDescent="0.25">
      <c r="A36" s="61" t="s">
        <v>44</v>
      </c>
      <c r="B36" s="83"/>
      <c r="C36" s="40" t="s">
        <v>27</v>
      </c>
      <c r="D36" s="40" t="s">
        <v>30</v>
      </c>
      <c r="E36" s="41">
        <v>4000</v>
      </c>
      <c r="F36" s="42">
        <f t="shared" si="15"/>
        <v>0</v>
      </c>
      <c r="G36" s="43">
        <f t="shared" si="16"/>
        <v>0</v>
      </c>
      <c r="H36" s="43">
        <f t="shared" si="17"/>
        <v>0</v>
      </c>
      <c r="I36" s="43">
        <f t="shared" si="18"/>
        <v>0</v>
      </c>
      <c r="J36" s="59">
        <f t="shared" si="19"/>
        <v>0</v>
      </c>
      <c r="K36" s="18"/>
    </row>
    <row r="37" spans="1:11" ht="15.75" customHeight="1" x14ac:dyDescent="0.25">
      <c r="A37" s="54" t="s">
        <v>46</v>
      </c>
      <c r="B37" s="46"/>
      <c r="C37" s="47"/>
      <c r="D37" s="47"/>
      <c r="E37" s="47"/>
      <c r="F37" s="47"/>
      <c r="G37" s="47"/>
      <c r="H37" s="47"/>
      <c r="I37" s="47"/>
      <c r="J37" s="62"/>
      <c r="K37" s="11"/>
    </row>
    <row r="38" spans="1:11" ht="15.75" customHeight="1" x14ac:dyDescent="0.25">
      <c r="A38" s="60" t="s">
        <v>47</v>
      </c>
      <c r="B38" s="83"/>
      <c r="C38" s="36" t="s">
        <v>27</v>
      </c>
      <c r="D38" s="36" t="s">
        <v>28</v>
      </c>
      <c r="E38" s="37">
        <v>1800</v>
      </c>
      <c r="F38" s="38">
        <f t="shared" ref="F38:F40" si="20">E38*B38</f>
        <v>0</v>
      </c>
      <c r="G38" s="39">
        <f t="shared" ref="G38:G40" si="21">F38*0.77</f>
        <v>0</v>
      </c>
      <c r="H38" s="39">
        <f t="shared" ref="H38:H40" si="22">F38*0.75</f>
        <v>0</v>
      </c>
      <c r="I38" s="39">
        <f t="shared" ref="I38:I40" si="23">F38*0.72</f>
        <v>0</v>
      </c>
      <c r="J38" s="57">
        <f t="shared" ref="J38:J40" si="24">F38*0.7</f>
        <v>0</v>
      </c>
      <c r="K38" s="19" t="s">
        <v>48</v>
      </c>
    </row>
    <row r="39" spans="1:11" ht="15.75" customHeight="1" x14ac:dyDescent="0.25">
      <c r="A39" s="61" t="s">
        <v>47</v>
      </c>
      <c r="B39" s="83"/>
      <c r="C39" s="40" t="s">
        <v>27</v>
      </c>
      <c r="D39" s="40" t="s">
        <v>30</v>
      </c>
      <c r="E39" s="41">
        <v>1800</v>
      </c>
      <c r="F39" s="42">
        <f t="shared" si="20"/>
        <v>0</v>
      </c>
      <c r="G39" s="43">
        <f t="shared" si="21"/>
        <v>0</v>
      </c>
      <c r="H39" s="43">
        <f t="shared" si="22"/>
        <v>0</v>
      </c>
      <c r="I39" s="43">
        <f t="shared" si="23"/>
        <v>0</v>
      </c>
      <c r="J39" s="59">
        <f t="shared" si="24"/>
        <v>0</v>
      </c>
      <c r="K39" s="18"/>
    </row>
    <row r="40" spans="1:11" ht="15.75" customHeight="1" x14ac:dyDescent="0.25">
      <c r="A40" s="56" t="s">
        <v>49</v>
      </c>
      <c r="B40" s="83"/>
      <c r="C40" s="36" t="s">
        <v>27</v>
      </c>
      <c r="D40" s="44"/>
      <c r="E40" s="37">
        <v>6200</v>
      </c>
      <c r="F40" s="38">
        <f t="shared" si="20"/>
        <v>0</v>
      </c>
      <c r="G40" s="39">
        <f t="shared" si="21"/>
        <v>0</v>
      </c>
      <c r="H40" s="39">
        <f t="shared" si="22"/>
        <v>0</v>
      </c>
      <c r="I40" s="39">
        <f t="shared" si="23"/>
        <v>0</v>
      </c>
      <c r="J40" s="57">
        <f t="shared" si="24"/>
        <v>0</v>
      </c>
      <c r="K40" s="18"/>
    </row>
    <row r="41" spans="1:11" ht="15.75" customHeight="1" x14ac:dyDescent="0.25">
      <c r="A41" s="56" t="s">
        <v>32</v>
      </c>
      <c r="B41" s="84"/>
      <c r="C41" s="44"/>
      <c r="D41" s="44"/>
      <c r="E41" s="45"/>
      <c r="F41" s="38"/>
      <c r="G41" s="39"/>
      <c r="H41" s="39"/>
      <c r="I41" s="39"/>
      <c r="J41" s="57"/>
      <c r="K41" s="11"/>
    </row>
    <row r="42" spans="1:11" ht="15.75" customHeight="1" x14ac:dyDescent="0.25">
      <c r="A42" s="60" t="s">
        <v>50</v>
      </c>
      <c r="B42" s="83"/>
      <c r="C42" s="36" t="s">
        <v>27</v>
      </c>
      <c r="D42" s="36" t="s">
        <v>28</v>
      </c>
      <c r="E42" s="37">
        <v>4400</v>
      </c>
      <c r="F42" s="38">
        <f t="shared" ref="F42:F44" si="25">E42*B42</f>
        <v>0</v>
      </c>
      <c r="G42" s="39">
        <f t="shared" ref="G42:G44" si="26">F42*0.77</f>
        <v>0</v>
      </c>
      <c r="H42" s="39">
        <f t="shared" ref="H42:H44" si="27">F42*0.75</f>
        <v>0</v>
      </c>
      <c r="I42" s="39">
        <f t="shared" ref="I42:I44" si="28">F42*0.72</f>
        <v>0</v>
      </c>
      <c r="J42" s="57">
        <f t="shared" ref="J42:J44" si="29">F42*0.7</f>
        <v>0</v>
      </c>
      <c r="K42" s="19" t="s">
        <v>51</v>
      </c>
    </row>
    <row r="43" spans="1:11" ht="15.75" customHeight="1" x14ac:dyDescent="0.25">
      <c r="A43" s="61" t="s">
        <v>50</v>
      </c>
      <c r="B43" s="83"/>
      <c r="C43" s="40" t="s">
        <v>27</v>
      </c>
      <c r="D43" s="40" t="s">
        <v>30</v>
      </c>
      <c r="E43" s="41">
        <v>4400</v>
      </c>
      <c r="F43" s="42">
        <f t="shared" si="25"/>
        <v>0</v>
      </c>
      <c r="G43" s="43">
        <f t="shared" si="26"/>
        <v>0</v>
      </c>
      <c r="H43" s="43">
        <f t="shared" si="27"/>
        <v>0</v>
      </c>
      <c r="I43" s="43">
        <f t="shared" si="28"/>
        <v>0</v>
      </c>
      <c r="J43" s="59">
        <f t="shared" si="29"/>
        <v>0</v>
      </c>
      <c r="K43" s="18"/>
    </row>
    <row r="44" spans="1:11" ht="15.75" customHeight="1" x14ac:dyDescent="0.25">
      <c r="A44" s="56" t="s">
        <v>52</v>
      </c>
      <c r="B44" s="83"/>
      <c r="C44" s="36" t="s">
        <v>27</v>
      </c>
      <c r="D44" s="44"/>
      <c r="E44" s="37">
        <v>6600</v>
      </c>
      <c r="F44" s="38">
        <f t="shared" si="25"/>
        <v>0</v>
      </c>
      <c r="G44" s="39">
        <f t="shared" si="26"/>
        <v>0</v>
      </c>
      <c r="H44" s="39">
        <f t="shared" si="27"/>
        <v>0</v>
      </c>
      <c r="I44" s="39">
        <f t="shared" si="28"/>
        <v>0</v>
      </c>
      <c r="J44" s="57">
        <f t="shared" si="29"/>
        <v>0</v>
      </c>
      <c r="K44" s="18"/>
    </row>
    <row r="45" spans="1:11" ht="15.75" customHeight="1" x14ac:dyDescent="0.25">
      <c r="A45" s="56" t="s">
        <v>32</v>
      </c>
      <c r="B45" s="84"/>
      <c r="C45" s="44"/>
      <c r="D45" s="44"/>
      <c r="E45" s="45"/>
      <c r="F45" s="38"/>
      <c r="G45" s="39"/>
      <c r="H45" s="39"/>
      <c r="I45" s="39"/>
      <c r="J45" s="57"/>
      <c r="K45" s="11"/>
    </row>
    <row r="46" spans="1:11" ht="15.75" customHeight="1" x14ac:dyDescent="0.25">
      <c r="A46" s="56" t="s">
        <v>53</v>
      </c>
      <c r="B46" s="83"/>
      <c r="C46" s="36" t="s">
        <v>27</v>
      </c>
      <c r="D46" s="36" t="s">
        <v>28</v>
      </c>
      <c r="E46" s="37">
        <v>2900</v>
      </c>
      <c r="F46" s="38">
        <f t="shared" ref="F46:F48" si="30">E46*B46</f>
        <v>0</v>
      </c>
      <c r="G46" s="39">
        <f t="shared" ref="G46:G48" si="31">F46*0.77</f>
        <v>0</v>
      </c>
      <c r="H46" s="39">
        <f t="shared" ref="H46:H48" si="32">F46*0.75</f>
        <v>0</v>
      </c>
      <c r="I46" s="39">
        <f t="shared" ref="I46:I48" si="33">F46*0.72</f>
        <v>0</v>
      </c>
      <c r="J46" s="57">
        <f t="shared" ref="J46:J48" si="34">F46*0.7</f>
        <v>0</v>
      </c>
      <c r="K46" s="17" t="s">
        <v>54</v>
      </c>
    </row>
    <row r="47" spans="1:11" ht="15.75" customHeight="1" x14ac:dyDescent="0.25">
      <c r="A47" s="58" t="s">
        <v>53</v>
      </c>
      <c r="B47" s="83"/>
      <c r="C47" s="40" t="s">
        <v>27</v>
      </c>
      <c r="D47" s="40" t="s">
        <v>30</v>
      </c>
      <c r="E47" s="41">
        <v>2900</v>
      </c>
      <c r="F47" s="42">
        <f t="shared" si="30"/>
        <v>0</v>
      </c>
      <c r="G47" s="43">
        <f t="shared" si="31"/>
        <v>0</v>
      </c>
      <c r="H47" s="43">
        <f t="shared" si="32"/>
        <v>0</v>
      </c>
      <c r="I47" s="43">
        <f t="shared" si="33"/>
        <v>0</v>
      </c>
      <c r="J47" s="59">
        <f t="shared" si="34"/>
        <v>0</v>
      </c>
      <c r="K47" s="18"/>
    </row>
    <row r="48" spans="1:11" ht="15.75" customHeight="1" x14ac:dyDescent="0.25">
      <c r="A48" s="60" t="s">
        <v>55</v>
      </c>
      <c r="B48" s="83"/>
      <c r="C48" s="36" t="s">
        <v>27</v>
      </c>
      <c r="D48" s="44"/>
      <c r="E48" s="37">
        <v>5500</v>
      </c>
      <c r="F48" s="38">
        <f t="shared" si="30"/>
        <v>0</v>
      </c>
      <c r="G48" s="39">
        <f t="shared" si="31"/>
        <v>0</v>
      </c>
      <c r="H48" s="39">
        <f t="shared" si="32"/>
        <v>0</v>
      </c>
      <c r="I48" s="39">
        <f t="shared" si="33"/>
        <v>0</v>
      </c>
      <c r="J48" s="57">
        <f t="shared" si="34"/>
        <v>0</v>
      </c>
      <c r="K48" s="18"/>
    </row>
    <row r="49" spans="1:11" ht="15.75" customHeight="1" x14ac:dyDescent="0.25">
      <c r="A49" s="63" t="s">
        <v>32</v>
      </c>
      <c r="B49" s="84"/>
      <c r="C49" s="44"/>
      <c r="D49" s="44"/>
      <c r="E49" s="45"/>
      <c r="F49" s="38"/>
      <c r="G49" s="39"/>
      <c r="H49" s="39"/>
      <c r="I49" s="39"/>
      <c r="J49" s="57"/>
      <c r="K49" s="11"/>
    </row>
    <row r="50" spans="1:11" ht="15.75" customHeight="1" x14ac:dyDescent="0.25">
      <c r="A50" s="60" t="s">
        <v>56</v>
      </c>
      <c r="B50" s="83"/>
      <c r="C50" s="36" t="s">
        <v>27</v>
      </c>
      <c r="D50" s="36" t="s">
        <v>28</v>
      </c>
      <c r="E50" s="37">
        <v>5000</v>
      </c>
      <c r="F50" s="38">
        <f t="shared" ref="F50:F51" si="35">E50*B50</f>
        <v>0</v>
      </c>
      <c r="G50" s="39">
        <f t="shared" ref="G50:G51" si="36">F50*0.77</f>
        <v>0</v>
      </c>
      <c r="H50" s="39">
        <f t="shared" ref="H50:H51" si="37">F50*0.75</f>
        <v>0</v>
      </c>
      <c r="I50" s="39">
        <f t="shared" ref="I50:I51" si="38">F50*0.72</f>
        <v>0</v>
      </c>
      <c r="J50" s="57">
        <f t="shared" ref="J50:J51" si="39">F50*0.7</f>
        <v>0</v>
      </c>
      <c r="K50" s="17" t="s">
        <v>57</v>
      </c>
    </row>
    <row r="51" spans="1:11" ht="15.75" customHeight="1" x14ac:dyDescent="0.25">
      <c r="A51" s="61" t="s">
        <v>56</v>
      </c>
      <c r="B51" s="83"/>
      <c r="C51" s="40" t="s">
        <v>27</v>
      </c>
      <c r="D51" s="40" t="s">
        <v>30</v>
      </c>
      <c r="E51" s="41">
        <v>5000</v>
      </c>
      <c r="F51" s="42">
        <f t="shared" si="35"/>
        <v>0</v>
      </c>
      <c r="G51" s="43">
        <f t="shared" si="36"/>
        <v>0</v>
      </c>
      <c r="H51" s="43">
        <f t="shared" si="37"/>
        <v>0</v>
      </c>
      <c r="I51" s="43">
        <f t="shared" si="38"/>
        <v>0</v>
      </c>
      <c r="J51" s="59">
        <f t="shared" si="39"/>
        <v>0</v>
      </c>
      <c r="K51" s="18"/>
    </row>
    <row r="52" spans="1:11" ht="15.75" customHeight="1" x14ac:dyDescent="0.25">
      <c r="A52" s="64" t="s">
        <v>58</v>
      </c>
      <c r="B52" s="46"/>
      <c r="C52" s="47"/>
      <c r="D52" s="47"/>
      <c r="E52" s="47"/>
      <c r="F52" s="47"/>
      <c r="G52" s="47"/>
      <c r="H52" s="47"/>
      <c r="I52" s="47"/>
      <c r="J52" s="62"/>
      <c r="K52" s="11"/>
    </row>
    <row r="53" spans="1:11" ht="15.75" customHeight="1" x14ac:dyDescent="0.25">
      <c r="A53" s="60" t="s">
        <v>59</v>
      </c>
      <c r="B53" s="83"/>
      <c r="C53" s="36" t="s">
        <v>27</v>
      </c>
      <c r="D53" s="36" t="s">
        <v>28</v>
      </c>
      <c r="E53" s="37">
        <v>20300</v>
      </c>
      <c r="F53" s="38">
        <f t="shared" ref="F53:F60" si="40">E53*B53</f>
        <v>0</v>
      </c>
      <c r="G53" s="39">
        <f t="shared" ref="G53:G60" si="41">F53*0.77</f>
        <v>0</v>
      </c>
      <c r="H53" s="39">
        <f t="shared" ref="H53:H60" si="42">F53*0.75</f>
        <v>0</v>
      </c>
      <c r="I53" s="39">
        <f t="shared" ref="I53:I60" si="43">F53*0.72</f>
        <v>0</v>
      </c>
      <c r="J53" s="57">
        <f t="shared" ref="J53:J60" si="44">F53*0.7</f>
        <v>0</v>
      </c>
      <c r="K53" s="17" t="s">
        <v>60</v>
      </c>
    </row>
    <row r="54" spans="1:11" ht="15.75" customHeight="1" x14ac:dyDescent="0.25">
      <c r="A54" s="61" t="s">
        <v>59</v>
      </c>
      <c r="B54" s="83"/>
      <c r="C54" s="40" t="s">
        <v>27</v>
      </c>
      <c r="D54" s="40" t="s">
        <v>30</v>
      </c>
      <c r="E54" s="41">
        <v>20300</v>
      </c>
      <c r="F54" s="42">
        <f t="shared" si="40"/>
        <v>0</v>
      </c>
      <c r="G54" s="43">
        <f t="shared" si="41"/>
        <v>0</v>
      </c>
      <c r="H54" s="43">
        <f t="shared" si="42"/>
        <v>0</v>
      </c>
      <c r="I54" s="43">
        <f t="shared" si="43"/>
        <v>0</v>
      </c>
      <c r="J54" s="59">
        <f t="shared" si="44"/>
        <v>0</v>
      </c>
      <c r="K54" s="18"/>
    </row>
    <row r="55" spans="1:11" x14ac:dyDescent="0.25">
      <c r="A55" s="60" t="s">
        <v>61</v>
      </c>
      <c r="B55" s="83"/>
      <c r="C55" s="36" t="s">
        <v>27</v>
      </c>
      <c r="D55" s="36" t="s">
        <v>28</v>
      </c>
      <c r="E55" s="37">
        <v>9800</v>
      </c>
      <c r="F55" s="38">
        <f t="shared" si="40"/>
        <v>0</v>
      </c>
      <c r="G55" s="39">
        <f t="shared" si="41"/>
        <v>0</v>
      </c>
      <c r="H55" s="39">
        <f t="shared" si="42"/>
        <v>0</v>
      </c>
      <c r="I55" s="39">
        <f t="shared" si="43"/>
        <v>0</v>
      </c>
      <c r="J55" s="57">
        <f t="shared" si="44"/>
        <v>0</v>
      </c>
      <c r="K55" s="19" t="s">
        <v>62</v>
      </c>
    </row>
    <row r="56" spans="1:11" x14ac:dyDescent="0.25">
      <c r="A56" s="61" t="s">
        <v>61</v>
      </c>
      <c r="B56" s="83"/>
      <c r="C56" s="40" t="s">
        <v>27</v>
      </c>
      <c r="D56" s="40" t="s">
        <v>30</v>
      </c>
      <c r="E56" s="41">
        <v>9800</v>
      </c>
      <c r="F56" s="42">
        <f t="shared" si="40"/>
        <v>0</v>
      </c>
      <c r="G56" s="43">
        <f t="shared" si="41"/>
        <v>0</v>
      </c>
      <c r="H56" s="43">
        <f t="shared" si="42"/>
        <v>0</v>
      </c>
      <c r="I56" s="43">
        <f t="shared" si="43"/>
        <v>0</v>
      </c>
      <c r="J56" s="59">
        <f t="shared" si="44"/>
        <v>0</v>
      </c>
      <c r="K56" s="18"/>
    </row>
    <row r="57" spans="1:11" x14ac:dyDescent="0.25">
      <c r="A57" s="60" t="s">
        <v>63</v>
      </c>
      <c r="B57" s="83"/>
      <c r="C57" s="36" t="s">
        <v>27</v>
      </c>
      <c r="D57" s="36" t="s">
        <v>28</v>
      </c>
      <c r="E57" s="37">
        <v>12200</v>
      </c>
      <c r="F57" s="38">
        <f t="shared" si="40"/>
        <v>0</v>
      </c>
      <c r="G57" s="39">
        <f t="shared" si="41"/>
        <v>0</v>
      </c>
      <c r="H57" s="39">
        <f t="shared" si="42"/>
        <v>0</v>
      </c>
      <c r="I57" s="39">
        <f t="shared" si="43"/>
        <v>0</v>
      </c>
      <c r="J57" s="57">
        <f t="shared" si="44"/>
        <v>0</v>
      </c>
      <c r="K57" s="17" t="s">
        <v>64</v>
      </c>
    </row>
    <row r="58" spans="1:11" x14ac:dyDescent="0.25">
      <c r="A58" s="61" t="s">
        <v>63</v>
      </c>
      <c r="B58" s="83"/>
      <c r="C58" s="40" t="s">
        <v>27</v>
      </c>
      <c r="D58" s="40" t="s">
        <v>30</v>
      </c>
      <c r="E58" s="41">
        <v>12200</v>
      </c>
      <c r="F58" s="42">
        <f t="shared" si="40"/>
        <v>0</v>
      </c>
      <c r="G58" s="43">
        <f t="shared" si="41"/>
        <v>0</v>
      </c>
      <c r="H58" s="43">
        <f t="shared" si="42"/>
        <v>0</v>
      </c>
      <c r="I58" s="43">
        <f t="shared" si="43"/>
        <v>0</v>
      </c>
      <c r="J58" s="59">
        <f t="shared" si="44"/>
        <v>0</v>
      </c>
      <c r="K58" s="18"/>
    </row>
    <row r="59" spans="1:11" x14ac:dyDescent="0.25">
      <c r="A59" s="60" t="s">
        <v>65</v>
      </c>
      <c r="B59" s="83"/>
      <c r="C59" s="36" t="s">
        <v>27</v>
      </c>
      <c r="D59" s="36" t="s">
        <v>28</v>
      </c>
      <c r="E59" s="37">
        <v>2000</v>
      </c>
      <c r="F59" s="38">
        <f t="shared" si="40"/>
        <v>0</v>
      </c>
      <c r="G59" s="39">
        <f t="shared" si="41"/>
        <v>0</v>
      </c>
      <c r="H59" s="39">
        <f t="shared" si="42"/>
        <v>0</v>
      </c>
      <c r="I59" s="39">
        <f t="shared" si="43"/>
        <v>0</v>
      </c>
      <c r="J59" s="57">
        <f t="shared" si="44"/>
        <v>0</v>
      </c>
      <c r="K59" s="19" t="s">
        <v>66</v>
      </c>
    </row>
    <row r="60" spans="1:11" x14ac:dyDescent="0.25">
      <c r="A60" s="61" t="s">
        <v>65</v>
      </c>
      <c r="B60" s="83"/>
      <c r="C60" s="40" t="s">
        <v>27</v>
      </c>
      <c r="D60" s="40" t="s">
        <v>30</v>
      </c>
      <c r="E60" s="41">
        <v>2000</v>
      </c>
      <c r="F60" s="42">
        <f t="shared" si="40"/>
        <v>0</v>
      </c>
      <c r="G60" s="43">
        <f t="shared" si="41"/>
        <v>0</v>
      </c>
      <c r="H60" s="43">
        <f t="shared" si="42"/>
        <v>0</v>
      </c>
      <c r="I60" s="43">
        <f t="shared" si="43"/>
        <v>0</v>
      </c>
      <c r="J60" s="59">
        <f t="shared" si="44"/>
        <v>0</v>
      </c>
      <c r="K60" s="18"/>
    </row>
    <row r="61" spans="1:11" x14ac:dyDescent="0.25">
      <c r="A61" s="64" t="s">
        <v>67</v>
      </c>
      <c r="B61" s="46"/>
      <c r="C61" s="47"/>
      <c r="D61" s="47"/>
      <c r="E61" s="47"/>
      <c r="F61" s="47"/>
      <c r="G61" s="47"/>
      <c r="H61" s="47"/>
      <c r="I61" s="47"/>
      <c r="J61" s="62"/>
    </row>
    <row r="62" spans="1:11" x14ac:dyDescent="0.25">
      <c r="A62" s="60" t="s">
        <v>68</v>
      </c>
      <c r="B62" s="83"/>
      <c r="C62" s="36" t="s">
        <v>69</v>
      </c>
      <c r="D62" s="36" t="s">
        <v>28</v>
      </c>
      <c r="E62" s="37">
        <v>2700</v>
      </c>
      <c r="F62" s="38">
        <f t="shared" ref="F62:F66" si="45">E62*B62</f>
        <v>0</v>
      </c>
      <c r="G62" s="39">
        <f t="shared" ref="G62:G66" si="46">F62*0.77</f>
        <v>0</v>
      </c>
      <c r="H62" s="39">
        <f t="shared" ref="H62:H66" si="47">F62*0.75</f>
        <v>0</v>
      </c>
      <c r="I62" s="39">
        <f t="shared" ref="I62:I66" si="48">F62*0.72</f>
        <v>0</v>
      </c>
      <c r="J62" s="57">
        <f t="shared" ref="J62:J66" si="49">F62*0.7</f>
        <v>0</v>
      </c>
      <c r="K62" s="17" t="s">
        <v>70</v>
      </c>
    </row>
    <row r="63" spans="1:11" x14ac:dyDescent="0.25">
      <c r="A63" s="61" t="s">
        <v>68</v>
      </c>
      <c r="B63" s="83"/>
      <c r="C63" s="40" t="s">
        <v>69</v>
      </c>
      <c r="D63" s="40" t="s">
        <v>30</v>
      </c>
      <c r="E63" s="41">
        <v>2700</v>
      </c>
      <c r="F63" s="42">
        <f t="shared" si="45"/>
        <v>0</v>
      </c>
      <c r="G63" s="43">
        <f t="shared" si="46"/>
        <v>0</v>
      </c>
      <c r="H63" s="43">
        <f t="shared" si="47"/>
        <v>0</v>
      </c>
      <c r="I63" s="43">
        <f t="shared" si="48"/>
        <v>0</v>
      </c>
      <c r="J63" s="59">
        <f t="shared" si="49"/>
        <v>0</v>
      </c>
      <c r="K63" s="18"/>
    </row>
    <row r="64" spans="1:11" x14ac:dyDescent="0.25">
      <c r="A64" s="60" t="s">
        <v>71</v>
      </c>
      <c r="B64" s="83"/>
      <c r="C64" s="36" t="s">
        <v>69</v>
      </c>
      <c r="D64" s="36" t="s">
        <v>28</v>
      </c>
      <c r="E64" s="37">
        <v>3990</v>
      </c>
      <c r="F64" s="38">
        <f t="shared" si="45"/>
        <v>0</v>
      </c>
      <c r="G64" s="39">
        <f t="shared" si="46"/>
        <v>0</v>
      </c>
      <c r="H64" s="39">
        <f t="shared" si="47"/>
        <v>0</v>
      </c>
      <c r="I64" s="39">
        <f t="shared" si="48"/>
        <v>0</v>
      </c>
      <c r="J64" s="57">
        <f t="shared" si="49"/>
        <v>0</v>
      </c>
      <c r="K64" s="19" t="s">
        <v>72</v>
      </c>
    </row>
    <row r="65" spans="1:11" x14ac:dyDescent="0.25">
      <c r="A65" s="61" t="s">
        <v>71</v>
      </c>
      <c r="B65" s="83"/>
      <c r="C65" s="40" t="s">
        <v>69</v>
      </c>
      <c r="D65" s="40" t="s">
        <v>30</v>
      </c>
      <c r="E65" s="41">
        <v>3990</v>
      </c>
      <c r="F65" s="42">
        <f t="shared" si="45"/>
        <v>0</v>
      </c>
      <c r="G65" s="43">
        <f t="shared" si="46"/>
        <v>0</v>
      </c>
      <c r="H65" s="43">
        <f t="shared" si="47"/>
        <v>0</v>
      </c>
      <c r="I65" s="43">
        <f t="shared" si="48"/>
        <v>0</v>
      </c>
      <c r="J65" s="59">
        <f t="shared" si="49"/>
        <v>0</v>
      </c>
      <c r="K65" s="18"/>
    </row>
    <row r="66" spans="1:11" x14ac:dyDescent="0.25">
      <c r="A66" s="56" t="s">
        <v>73</v>
      </c>
      <c r="B66" s="83"/>
      <c r="C66" s="36" t="s">
        <v>69</v>
      </c>
      <c r="D66" s="44"/>
      <c r="E66" s="37">
        <v>6300</v>
      </c>
      <c r="F66" s="38">
        <f t="shared" si="45"/>
        <v>0</v>
      </c>
      <c r="G66" s="39">
        <f t="shared" si="46"/>
        <v>0</v>
      </c>
      <c r="H66" s="39">
        <f t="shared" si="47"/>
        <v>0</v>
      </c>
      <c r="I66" s="39">
        <f t="shared" si="48"/>
        <v>0</v>
      </c>
      <c r="J66" s="57">
        <f t="shared" si="49"/>
        <v>0</v>
      </c>
      <c r="K66" s="18"/>
    </row>
    <row r="67" spans="1:11" x14ac:dyDescent="0.25">
      <c r="A67" s="54" t="s">
        <v>74</v>
      </c>
      <c r="B67" s="46"/>
      <c r="C67" s="47"/>
      <c r="D67" s="47"/>
      <c r="E67" s="47"/>
      <c r="F67" s="47"/>
      <c r="G67" s="47"/>
      <c r="H67" s="47"/>
      <c r="I67" s="47"/>
      <c r="J67" s="62"/>
      <c r="K67" s="13"/>
    </row>
    <row r="68" spans="1:11" x14ac:dyDescent="0.25">
      <c r="A68" s="60" t="s">
        <v>75</v>
      </c>
      <c r="B68" s="83"/>
      <c r="C68" s="36" t="s">
        <v>27</v>
      </c>
      <c r="D68" s="36" t="s">
        <v>28</v>
      </c>
      <c r="E68" s="37">
        <v>3850</v>
      </c>
      <c r="F68" s="38">
        <f t="shared" ref="F68:F70" si="50">E68*B68</f>
        <v>0</v>
      </c>
      <c r="G68" s="39">
        <f t="shared" ref="G68:G70" si="51">F68*0.77</f>
        <v>0</v>
      </c>
      <c r="H68" s="39">
        <f t="shared" ref="H68:H70" si="52">F68*0.75</f>
        <v>0</v>
      </c>
      <c r="I68" s="39">
        <f t="shared" ref="I68:I70" si="53">F68*0.72</f>
        <v>0</v>
      </c>
      <c r="J68" s="57">
        <f t="shared" ref="J68:J70" si="54">F68*0.7</f>
        <v>0</v>
      </c>
      <c r="K68" s="17" t="s">
        <v>76</v>
      </c>
    </row>
    <row r="69" spans="1:11" x14ac:dyDescent="0.25">
      <c r="A69" s="61" t="s">
        <v>77</v>
      </c>
      <c r="B69" s="83"/>
      <c r="C69" s="40" t="s">
        <v>27</v>
      </c>
      <c r="D69" s="40" t="s">
        <v>30</v>
      </c>
      <c r="E69" s="41">
        <v>3850</v>
      </c>
      <c r="F69" s="42">
        <f t="shared" si="50"/>
        <v>0</v>
      </c>
      <c r="G69" s="43">
        <f t="shared" si="51"/>
        <v>0</v>
      </c>
      <c r="H69" s="43">
        <f t="shared" si="52"/>
        <v>0</v>
      </c>
      <c r="I69" s="43">
        <f t="shared" si="53"/>
        <v>0</v>
      </c>
      <c r="J69" s="59">
        <f t="shared" si="54"/>
        <v>0</v>
      </c>
      <c r="K69" s="18"/>
    </row>
    <row r="70" spans="1:11" x14ac:dyDescent="0.25">
      <c r="A70" s="60" t="s">
        <v>78</v>
      </c>
      <c r="B70" s="83"/>
      <c r="C70" s="36" t="s">
        <v>27</v>
      </c>
      <c r="D70" s="44"/>
      <c r="E70" s="37">
        <v>5200</v>
      </c>
      <c r="F70" s="38">
        <f t="shared" si="50"/>
        <v>0</v>
      </c>
      <c r="G70" s="39">
        <f t="shared" si="51"/>
        <v>0</v>
      </c>
      <c r="H70" s="39">
        <f t="shared" si="52"/>
        <v>0</v>
      </c>
      <c r="I70" s="39">
        <f t="shared" si="53"/>
        <v>0</v>
      </c>
      <c r="J70" s="57">
        <f t="shared" si="54"/>
        <v>0</v>
      </c>
      <c r="K70" s="18"/>
    </row>
    <row r="71" spans="1:11" x14ac:dyDescent="0.25">
      <c r="A71" s="60" t="s">
        <v>32</v>
      </c>
      <c r="B71" s="84"/>
      <c r="C71" s="44"/>
      <c r="D71" s="44"/>
      <c r="E71" s="45"/>
      <c r="F71" s="38"/>
      <c r="G71" s="39"/>
      <c r="H71" s="39"/>
      <c r="I71" s="39"/>
      <c r="J71" s="57"/>
      <c r="K71" s="18"/>
    </row>
    <row r="72" spans="1:11" x14ac:dyDescent="0.25">
      <c r="A72" s="60" t="s">
        <v>79</v>
      </c>
      <c r="B72" s="83"/>
      <c r="C72" s="36" t="s">
        <v>27</v>
      </c>
      <c r="D72" s="36" t="s">
        <v>28</v>
      </c>
      <c r="E72" s="37">
        <v>4150</v>
      </c>
      <c r="F72" s="38">
        <f t="shared" ref="F72:F74" si="55">E72*B72</f>
        <v>0</v>
      </c>
      <c r="G72" s="39">
        <f t="shared" ref="G72:G74" si="56">F72*0.77</f>
        <v>0</v>
      </c>
      <c r="H72" s="39">
        <f t="shared" ref="H72:H74" si="57">F72*0.75</f>
        <v>0</v>
      </c>
      <c r="I72" s="39">
        <f t="shared" ref="I72:I74" si="58">F72*0.72</f>
        <v>0</v>
      </c>
      <c r="J72" s="57">
        <f t="shared" ref="J72:J74" si="59">F72*0.7</f>
        <v>0</v>
      </c>
      <c r="K72" s="18"/>
    </row>
    <row r="73" spans="1:11" x14ac:dyDescent="0.25">
      <c r="A73" s="61" t="s">
        <v>79</v>
      </c>
      <c r="B73" s="83"/>
      <c r="C73" s="40" t="s">
        <v>27</v>
      </c>
      <c r="D73" s="40" t="s">
        <v>30</v>
      </c>
      <c r="E73" s="41">
        <v>4150</v>
      </c>
      <c r="F73" s="42">
        <f t="shared" si="55"/>
        <v>0</v>
      </c>
      <c r="G73" s="43">
        <f t="shared" si="56"/>
        <v>0</v>
      </c>
      <c r="H73" s="43">
        <f t="shared" si="57"/>
        <v>0</v>
      </c>
      <c r="I73" s="43">
        <f t="shared" si="58"/>
        <v>0</v>
      </c>
      <c r="J73" s="59">
        <f t="shared" si="59"/>
        <v>0</v>
      </c>
      <c r="K73" s="18"/>
    </row>
    <row r="74" spans="1:11" ht="16.5" thickBot="1" x14ac:dyDescent="0.3">
      <c r="A74" s="60" t="s">
        <v>80</v>
      </c>
      <c r="B74" s="83"/>
      <c r="C74" s="36" t="s">
        <v>27</v>
      </c>
      <c r="D74" s="44"/>
      <c r="E74" s="37">
        <v>5400</v>
      </c>
      <c r="F74" s="38">
        <f t="shared" si="55"/>
        <v>0</v>
      </c>
      <c r="G74" s="39">
        <f t="shared" si="56"/>
        <v>0</v>
      </c>
      <c r="H74" s="39">
        <f t="shared" si="57"/>
        <v>0</v>
      </c>
      <c r="I74" s="39">
        <f t="shared" si="58"/>
        <v>0</v>
      </c>
      <c r="J74" s="57">
        <f t="shared" si="59"/>
        <v>0</v>
      </c>
      <c r="K74" s="29"/>
    </row>
    <row r="75" spans="1:11" x14ac:dyDescent="0.25">
      <c r="A75" s="60" t="s">
        <v>32</v>
      </c>
      <c r="B75" s="84"/>
      <c r="C75" s="44"/>
      <c r="D75" s="44"/>
      <c r="E75" s="45"/>
      <c r="F75" s="38"/>
      <c r="G75" s="39"/>
      <c r="H75" s="39"/>
      <c r="I75" s="39"/>
      <c r="J75" s="57"/>
      <c r="K75" s="13"/>
    </row>
    <row r="76" spans="1:11" x14ac:dyDescent="0.25">
      <c r="A76" s="60" t="s">
        <v>81</v>
      </c>
      <c r="B76" s="83"/>
      <c r="C76" s="36" t="s">
        <v>27</v>
      </c>
      <c r="D76" s="36" t="s">
        <v>28</v>
      </c>
      <c r="E76" s="37">
        <v>5600</v>
      </c>
      <c r="F76" s="38">
        <f t="shared" ref="F76:F78" si="60">E76*B76</f>
        <v>0</v>
      </c>
      <c r="G76" s="39">
        <f t="shared" ref="G76:G78" si="61">F76*0.77</f>
        <v>0</v>
      </c>
      <c r="H76" s="39">
        <f t="shared" ref="H76:H78" si="62">F76*0.75</f>
        <v>0</v>
      </c>
      <c r="I76" s="39">
        <f t="shared" ref="I76:I78" si="63">F76*0.72</f>
        <v>0</v>
      </c>
      <c r="J76" s="57">
        <f t="shared" ref="J76:J78" si="64">F76*0.7</f>
        <v>0</v>
      </c>
      <c r="K76" s="17" t="s">
        <v>82</v>
      </c>
    </row>
    <row r="77" spans="1:11" x14ac:dyDescent="0.25">
      <c r="A77" s="61" t="s">
        <v>81</v>
      </c>
      <c r="B77" s="83"/>
      <c r="C77" s="40" t="s">
        <v>27</v>
      </c>
      <c r="D77" s="40" t="s">
        <v>30</v>
      </c>
      <c r="E77" s="41">
        <v>5600</v>
      </c>
      <c r="F77" s="42">
        <f t="shared" si="60"/>
        <v>0</v>
      </c>
      <c r="G77" s="43">
        <f t="shared" si="61"/>
        <v>0</v>
      </c>
      <c r="H77" s="43">
        <f t="shared" si="62"/>
        <v>0</v>
      </c>
      <c r="I77" s="43">
        <f t="shared" si="63"/>
        <v>0</v>
      </c>
      <c r="J77" s="59">
        <f t="shared" si="64"/>
        <v>0</v>
      </c>
      <c r="K77" s="18"/>
    </row>
    <row r="78" spans="1:11" ht="31.5" x14ac:dyDescent="0.25">
      <c r="A78" s="60" t="s">
        <v>83</v>
      </c>
      <c r="B78" s="83"/>
      <c r="C78" s="36" t="s">
        <v>27</v>
      </c>
      <c r="D78" s="44"/>
      <c r="E78" s="37">
        <v>5600</v>
      </c>
      <c r="F78" s="38">
        <f t="shared" si="60"/>
        <v>0</v>
      </c>
      <c r="G78" s="39">
        <f t="shared" si="61"/>
        <v>0</v>
      </c>
      <c r="H78" s="39">
        <f t="shared" si="62"/>
        <v>0</v>
      </c>
      <c r="I78" s="39">
        <f t="shared" si="63"/>
        <v>0</v>
      </c>
      <c r="J78" s="57">
        <f t="shared" si="64"/>
        <v>0</v>
      </c>
      <c r="K78" s="18"/>
    </row>
    <row r="79" spans="1:11" x14ac:dyDescent="0.25">
      <c r="A79" s="60" t="s">
        <v>32</v>
      </c>
      <c r="B79" s="84"/>
      <c r="C79" s="44"/>
      <c r="D79" s="44"/>
      <c r="E79" s="45"/>
      <c r="F79" s="38"/>
      <c r="G79" s="39"/>
      <c r="H79" s="39"/>
      <c r="I79" s="39"/>
      <c r="J79" s="57"/>
      <c r="K79" s="18"/>
    </row>
    <row r="80" spans="1:11" x14ac:dyDescent="0.25">
      <c r="A80" s="60" t="s">
        <v>84</v>
      </c>
      <c r="B80" s="83"/>
      <c r="C80" s="36" t="s">
        <v>27</v>
      </c>
      <c r="D80" s="36" t="s">
        <v>28</v>
      </c>
      <c r="E80" s="37">
        <v>5800</v>
      </c>
      <c r="F80" s="38">
        <f t="shared" ref="F80:F82" si="65">E80*B80</f>
        <v>0</v>
      </c>
      <c r="G80" s="39">
        <f t="shared" ref="G80:G82" si="66">F80*0.77</f>
        <v>0</v>
      </c>
      <c r="H80" s="39">
        <f t="shared" ref="H80:H82" si="67">F80*0.75</f>
        <v>0</v>
      </c>
      <c r="I80" s="39">
        <f t="shared" ref="I80:I82" si="68">F80*0.72</f>
        <v>0</v>
      </c>
      <c r="J80" s="57">
        <f t="shared" ref="J80:J82" si="69">F80*0.7</f>
        <v>0</v>
      </c>
      <c r="K80" s="18"/>
    </row>
    <row r="81" spans="1:11" x14ac:dyDescent="0.25">
      <c r="A81" s="61" t="s">
        <v>84</v>
      </c>
      <c r="B81" s="83"/>
      <c r="C81" s="40" t="s">
        <v>27</v>
      </c>
      <c r="D81" s="40" t="s">
        <v>30</v>
      </c>
      <c r="E81" s="41">
        <v>5800</v>
      </c>
      <c r="F81" s="42">
        <f t="shared" si="65"/>
        <v>0</v>
      </c>
      <c r="G81" s="43">
        <f t="shared" si="66"/>
        <v>0</v>
      </c>
      <c r="H81" s="43">
        <f t="shared" si="67"/>
        <v>0</v>
      </c>
      <c r="I81" s="43">
        <f t="shared" si="68"/>
        <v>0</v>
      </c>
      <c r="J81" s="59">
        <f t="shared" si="69"/>
        <v>0</v>
      </c>
      <c r="K81" s="18"/>
    </row>
    <row r="82" spans="1:11" ht="31.5" x14ac:dyDescent="0.25">
      <c r="A82" s="60" t="s">
        <v>85</v>
      </c>
      <c r="B82" s="83"/>
      <c r="C82" s="36" t="s">
        <v>27</v>
      </c>
      <c r="D82" s="44"/>
      <c r="E82" s="37">
        <v>5900</v>
      </c>
      <c r="F82" s="38">
        <f t="shared" si="65"/>
        <v>0</v>
      </c>
      <c r="G82" s="39">
        <f t="shared" si="66"/>
        <v>0</v>
      </c>
      <c r="H82" s="39">
        <f t="shared" si="67"/>
        <v>0</v>
      </c>
      <c r="I82" s="39">
        <f t="shared" si="68"/>
        <v>0</v>
      </c>
      <c r="J82" s="57">
        <f t="shared" si="69"/>
        <v>0</v>
      </c>
      <c r="K82" s="18"/>
    </row>
    <row r="83" spans="1:11" x14ac:dyDescent="0.25">
      <c r="A83" s="60" t="s">
        <v>32</v>
      </c>
      <c r="B83" s="84"/>
      <c r="C83" s="44"/>
      <c r="D83" s="44"/>
      <c r="E83" s="45"/>
      <c r="F83" s="38"/>
      <c r="G83" s="39"/>
      <c r="H83" s="39"/>
      <c r="I83" s="39"/>
      <c r="J83" s="57"/>
      <c r="K83" s="18"/>
    </row>
    <row r="84" spans="1:11" x14ac:dyDescent="0.25">
      <c r="A84" s="60" t="s">
        <v>86</v>
      </c>
      <c r="B84" s="83"/>
      <c r="C84" s="36" t="s">
        <v>27</v>
      </c>
      <c r="D84" s="36" t="s">
        <v>28</v>
      </c>
      <c r="E84" s="37">
        <v>6000</v>
      </c>
      <c r="F84" s="38">
        <f t="shared" ref="F84:F86" si="70">E84*B84</f>
        <v>0</v>
      </c>
      <c r="G84" s="39">
        <f t="shared" ref="G84:G86" si="71">F84*0.77</f>
        <v>0</v>
      </c>
      <c r="H84" s="39">
        <f t="shared" ref="H84:H86" si="72">F84*0.75</f>
        <v>0</v>
      </c>
      <c r="I84" s="39">
        <f t="shared" ref="I84:I86" si="73">F84*0.72</f>
        <v>0</v>
      </c>
      <c r="J84" s="57">
        <f t="shared" ref="J84:J86" si="74">F84*0.7</f>
        <v>0</v>
      </c>
      <c r="K84" s="18"/>
    </row>
    <row r="85" spans="1:11" x14ac:dyDescent="0.25">
      <c r="A85" s="61" t="s">
        <v>86</v>
      </c>
      <c r="B85" s="83"/>
      <c r="C85" s="40" t="s">
        <v>27</v>
      </c>
      <c r="D85" s="40" t="s">
        <v>30</v>
      </c>
      <c r="E85" s="41">
        <v>6200</v>
      </c>
      <c r="F85" s="42">
        <f t="shared" si="70"/>
        <v>0</v>
      </c>
      <c r="G85" s="43">
        <f t="shared" si="71"/>
        <v>0</v>
      </c>
      <c r="H85" s="43">
        <f t="shared" si="72"/>
        <v>0</v>
      </c>
      <c r="I85" s="43">
        <f t="shared" si="73"/>
        <v>0</v>
      </c>
      <c r="J85" s="59">
        <f t="shared" si="74"/>
        <v>0</v>
      </c>
      <c r="K85" s="18"/>
    </row>
    <row r="86" spans="1:11" ht="31.5" x14ac:dyDescent="0.25">
      <c r="A86" s="60" t="s">
        <v>87</v>
      </c>
      <c r="B86" s="83"/>
      <c r="C86" s="36" t="s">
        <v>27</v>
      </c>
      <c r="D86" s="44"/>
      <c r="E86" s="37">
        <v>6200</v>
      </c>
      <c r="F86" s="38">
        <f t="shared" si="70"/>
        <v>0</v>
      </c>
      <c r="G86" s="39">
        <f t="shared" si="71"/>
        <v>0</v>
      </c>
      <c r="H86" s="39">
        <f t="shared" si="72"/>
        <v>0</v>
      </c>
      <c r="I86" s="39">
        <f t="shared" si="73"/>
        <v>0</v>
      </c>
      <c r="J86" s="57">
        <f t="shared" si="74"/>
        <v>0</v>
      </c>
      <c r="K86" s="18"/>
    </row>
    <row r="87" spans="1:11" x14ac:dyDescent="0.25">
      <c r="A87" s="60" t="s">
        <v>32</v>
      </c>
      <c r="B87" s="84"/>
      <c r="C87" s="44"/>
      <c r="D87" s="44"/>
      <c r="E87" s="45"/>
      <c r="F87" s="38"/>
      <c r="G87" s="39"/>
      <c r="H87" s="39"/>
      <c r="I87" s="39"/>
      <c r="J87" s="57"/>
      <c r="K87" s="13"/>
    </row>
    <row r="88" spans="1:11" x14ac:dyDescent="0.25">
      <c r="A88" s="60" t="s">
        <v>88</v>
      </c>
      <c r="B88" s="83"/>
      <c r="C88" s="36" t="s">
        <v>27</v>
      </c>
      <c r="D88" s="36" t="s">
        <v>28</v>
      </c>
      <c r="E88" s="37">
        <v>7000</v>
      </c>
      <c r="F88" s="38">
        <f t="shared" ref="F88:F90" si="75">E88*B88</f>
        <v>0</v>
      </c>
      <c r="G88" s="39">
        <f t="shared" ref="G88:G90" si="76">F88*0.77</f>
        <v>0</v>
      </c>
      <c r="H88" s="39">
        <f t="shared" ref="H88:H90" si="77">F88*0.75</f>
        <v>0</v>
      </c>
      <c r="I88" s="39">
        <f t="shared" ref="I88:I90" si="78">F88*0.72</f>
        <v>0</v>
      </c>
      <c r="J88" s="57">
        <f t="shared" ref="J88:J90" si="79">F88*0.7</f>
        <v>0</v>
      </c>
      <c r="K88" s="17" t="s">
        <v>89</v>
      </c>
    </row>
    <row r="89" spans="1:11" x14ac:dyDescent="0.25">
      <c r="A89" s="61" t="s">
        <v>88</v>
      </c>
      <c r="B89" s="83"/>
      <c r="C89" s="40" t="s">
        <v>27</v>
      </c>
      <c r="D89" s="40" t="s">
        <v>30</v>
      </c>
      <c r="E89" s="41">
        <v>7000</v>
      </c>
      <c r="F89" s="42">
        <f t="shared" si="75"/>
        <v>0</v>
      </c>
      <c r="G89" s="43">
        <f t="shared" si="76"/>
        <v>0</v>
      </c>
      <c r="H89" s="43">
        <f t="shared" si="77"/>
        <v>0</v>
      </c>
      <c r="I89" s="43">
        <f t="shared" si="78"/>
        <v>0</v>
      </c>
      <c r="J89" s="59">
        <f t="shared" si="79"/>
        <v>0</v>
      </c>
      <c r="K89" s="18"/>
    </row>
    <row r="90" spans="1:11" ht="31.5" x14ac:dyDescent="0.25">
      <c r="A90" s="60" t="s">
        <v>90</v>
      </c>
      <c r="B90" s="83"/>
      <c r="C90" s="36" t="s">
        <v>27</v>
      </c>
      <c r="D90" s="44"/>
      <c r="E90" s="37">
        <v>5900</v>
      </c>
      <c r="F90" s="38">
        <f t="shared" si="75"/>
        <v>0</v>
      </c>
      <c r="G90" s="39">
        <f t="shared" si="76"/>
        <v>0</v>
      </c>
      <c r="H90" s="39">
        <f t="shared" si="77"/>
        <v>0</v>
      </c>
      <c r="I90" s="39">
        <f t="shared" si="78"/>
        <v>0</v>
      </c>
      <c r="J90" s="57">
        <f t="shared" si="79"/>
        <v>0</v>
      </c>
      <c r="K90" s="18"/>
    </row>
    <row r="91" spans="1:11" x14ac:dyDescent="0.25">
      <c r="A91" s="60" t="s">
        <v>32</v>
      </c>
      <c r="B91" s="84"/>
      <c r="C91" s="44"/>
      <c r="D91" s="44"/>
      <c r="E91" s="45"/>
      <c r="F91" s="38"/>
      <c r="G91" s="39"/>
      <c r="H91" s="39"/>
      <c r="I91" s="39"/>
      <c r="J91" s="57"/>
      <c r="K91" s="18"/>
    </row>
    <row r="92" spans="1:11" x14ac:dyDescent="0.25">
      <c r="A92" s="60" t="s">
        <v>91</v>
      </c>
      <c r="B92" s="83"/>
      <c r="C92" s="36" t="s">
        <v>27</v>
      </c>
      <c r="D92" s="36" t="s">
        <v>28</v>
      </c>
      <c r="E92" s="37">
        <v>7300</v>
      </c>
      <c r="F92" s="38">
        <f t="shared" ref="F92:F94" si="80">E92*B92</f>
        <v>0</v>
      </c>
      <c r="G92" s="39">
        <f t="shared" ref="G92:G94" si="81">F92*0.77</f>
        <v>0</v>
      </c>
      <c r="H92" s="39">
        <f t="shared" ref="H92:H94" si="82">F92*0.75</f>
        <v>0</v>
      </c>
      <c r="I92" s="39">
        <f t="shared" ref="I92:I94" si="83">F92*0.72</f>
        <v>0</v>
      </c>
      <c r="J92" s="57">
        <f t="shared" ref="J92:J94" si="84">F92*0.7</f>
        <v>0</v>
      </c>
      <c r="K92" s="18"/>
    </row>
    <row r="93" spans="1:11" x14ac:dyDescent="0.25">
      <c r="A93" s="61" t="s">
        <v>91</v>
      </c>
      <c r="B93" s="83"/>
      <c r="C93" s="40" t="s">
        <v>27</v>
      </c>
      <c r="D93" s="40" t="s">
        <v>30</v>
      </c>
      <c r="E93" s="41">
        <v>7300</v>
      </c>
      <c r="F93" s="42">
        <f t="shared" si="80"/>
        <v>0</v>
      </c>
      <c r="G93" s="43">
        <f t="shared" si="81"/>
        <v>0</v>
      </c>
      <c r="H93" s="43">
        <f t="shared" si="82"/>
        <v>0</v>
      </c>
      <c r="I93" s="43">
        <f t="shared" si="83"/>
        <v>0</v>
      </c>
      <c r="J93" s="59">
        <f t="shared" si="84"/>
        <v>0</v>
      </c>
      <c r="K93" s="18"/>
    </row>
    <row r="94" spans="1:11" ht="31.5" x14ac:dyDescent="0.25">
      <c r="A94" s="60" t="s">
        <v>92</v>
      </c>
      <c r="B94" s="83"/>
      <c r="C94" s="36" t="s">
        <v>27</v>
      </c>
      <c r="D94" s="44"/>
      <c r="E94" s="37">
        <v>6200</v>
      </c>
      <c r="F94" s="38">
        <f t="shared" si="80"/>
        <v>0</v>
      </c>
      <c r="G94" s="39">
        <f t="shared" si="81"/>
        <v>0</v>
      </c>
      <c r="H94" s="39">
        <f t="shared" si="82"/>
        <v>0</v>
      </c>
      <c r="I94" s="39">
        <f t="shared" si="83"/>
        <v>0</v>
      </c>
      <c r="J94" s="57">
        <f t="shared" si="84"/>
        <v>0</v>
      </c>
      <c r="K94" s="18"/>
    </row>
    <row r="95" spans="1:11" x14ac:dyDescent="0.25">
      <c r="A95" s="60" t="s">
        <v>32</v>
      </c>
      <c r="B95" s="84"/>
      <c r="C95" s="44"/>
      <c r="D95" s="44"/>
      <c r="E95" s="45"/>
      <c r="F95" s="38"/>
      <c r="G95" s="39"/>
      <c r="H95" s="39"/>
      <c r="I95" s="39"/>
      <c r="J95" s="57"/>
      <c r="K95" s="18"/>
    </row>
    <row r="96" spans="1:11" x14ac:dyDescent="0.25">
      <c r="A96" s="60" t="s">
        <v>93</v>
      </c>
      <c r="B96" s="83"/>
      <c r="C96" s="36" t="s">
        <v>94</v>
      </c>
      <c r="D96" s="36" t="s">
        <v>95</v>
      </c>
      <c r="E96" s="37">
        <v>7600</v>
      </c>
      <c r="F96" s="38">
        <f t="shared" ref="F96:F98" si="85">E96*B96</f>
        <v>0</v>
      </c>
      <c r="G96" s="39">
        <f t="shared" ref="G96:G98" si="86">F96*0.77</f>
        <v>0</v>
      </c>
      <c r="H96" s="39">
        <f t="shared" ref="H96:H98" si="87">F96*0.75</f>
        <v>0</v>
      </c>
      <c r="I96" s="39">
        <f t="shared" ref="I96:I98" si="88">F96*0.72</f>
        <v>0</v>
      </c>
      <c r="J96" s="57">
        <f t="shared" ref="J96:J98" si="89">F96*0.7</f>
        <v>0</v>
      </c>
      <c r="K96" s="18"/>
    </row>
    <row r="97" spans="1:12" x14ac:dyDescent="0.25">
      <c r="A97" s="61" t="s">
        <v>93</v>
      </c>
      <c r="B97" s="83"/>
      <c r="C97" s="40" t="s">
        <v>94</v>
      </c>
      <c r="D97" s="40" t="s">
        <v>30</v>
      </c>
      <c r="E97" s="41">
        <v>7600</v>
      </c>
      <c r="F97" s="42">
        <f t="shared" si="85"/>
        <v>0</v>
      </c>
      <c r="G97" s="43">
        <f t="shared" si="86"/>
        <v>0</v>
      </c>
      <c r="H97" s="43">
        <f t="shared" si="87"/>
        <v>0</v>
      </c>
      <c r="I97" s="43">
        <f t="shared" si="88"/>
        <v>0</v>
      </c>
      <c r="J97" s="59">
        <f t="shared" si="89"/>
        <v>0</v>
      </c>
      <c r="K97" s="18"/>
    </row>
    <row r="98" spans="1:12" ht="31.5" x14ac:dyDescent="0.25">
      <c r="A98" s="60" t="s">
        <v>96</v>
      </c>
      <c r="B98" s="83"/>
      <c r="C98" s="36" t="s">
        <v>94</v>
      </c>
      <c r="D98" s="44"/>
      <c r="E98" s="37">
        <v>6500</v>
      </c>
      <c r="F98" s="38">
        <f t="shared" si="85"/>
        <v>0</v>
      </c>
      <c r="G98" s="39">
        <f t="shared" si="86"/>
        <v>0</v>
      </c>
      <c r="H98" s="39">
        <f t="shared" si="87"/>
        <v>0</v>
      </c>
      <c r="I98" s="39">
        <f t="shared" si="88"/>
        <v>0</v>
      </c>
      <c r="J98" s="57">
        <f t="shared" si="89"/>
        <v>0</v>
      </c>
      <c r="K98" s="18"/>
    </row>
    <row r="99" spans="1:12" x14ac:dyDescent="0.25">
      <c r="A99" s="60" t="s">
        <v>32</v>
      </c>
      <c r="B99" s="84"/>
      <c r="C99" s="44"/>
      <c r="D99" s="44"/>
      <c r="E99" s="45"/>
      <c r="F99" s="38"/>
      <c r="G99" s="39"/>
      <c r="H99" s="39"/>
      <c r="I99" s="39"/>
      <c r="J99" s="57"/>
      <c r="K99" s="13"/>
    </row>
    <row r="100" spans="1:12" x14ac:dyDescent="0.25">
      <c r="A100" s="60" t="s">
        <v>97</v>
      </c>
      <c r="B100" s="83"/>
      <c r="C100" s="36" t="s">
        <v>27</v>
      </c>
      <c r="D100" s="36" t="s">
        <v>28</v>
      </c>
      <c r="E100" s="37">
        <v>1450</v>
      </c>
      <c r="F100" s="38">
        <f t="shared" ref="F100:F103" si="90">E100*B100</f>
        <v>0</v>
      </c>
      <c r="G100" s="39">
        <f t="shared" ref="G100:G103" si="91">F100*0.77</f>
        <v>0</v>
      </c>
      <c r="H100" s="39">
        <f t="shared" ref="H100:H103" si="92">F100*0.75</f>
        <v>0</v>
      </c>
      <c r="I100" s="39">
        <f t="shared" ref="I100:I103" si="93">F100*0.72</f>
        <v>0</v>
      </c>
      <c r="J100" s="57">
        <f t="shared" ref="J100:J103" si="94">F100*0.7</f>
        <v>0</v>
      </c>
      <c r="K100" s="33" t="s">
        <v>98</v>
      </c>
      <c r="L100" s="14"/>
    </row>
    <row r="101" spans="1:12" x14ac:dyDescent="0.25">
      <c r="A101" s="61" t="s">
        <v>97</v>
      </c>
      <c r="B101" s="83"/>
      <c r="C101" s="40" t="s">
        <v>27</v>
      </c>
      <c r="D101" s="40" t="s">
        <v>30</v>
      </c>
      <c r="E101" s="41">
        <v>1450</v>
      </c>
      <c r="F101" s="42">
        <f t="shared" si="90"/>
        <v>0</v>
      </c>
      <c r="G101" s="43">
        <f t="shared" si="91"/>
        <v>0</v>
      </c>
      <c r="H101" s="43">
        <f t="shared" si="92"/>
        <v>0</v>
      </c>
      <c r="I101" s="43">
        <f t="shared" si="93"/>
        <v>0</v>
      </c>
      <c r="J101" s="59">
        <f t="shared" si="94"/>
        <v>0</v>
      </c>
      <c r="K101" s="18"/>
      <c r="L101" s="14"/>
    </row>
    <row r="102" spans="1:12" x14ac:dyDescent="0.25">
      <c r="A102" s="60" t="s">
        <v>99</v>
      </c>
      <c r="B102" s="83"/>
      <c r="C102" s="36" t="s">
        <v>27</v>
      </c>
      <c r="D102" s="36" t="s">
        <v>28</v>
      </c>
      <c r="E102" s="37">
        <v>1550</v>
      </c>
      <c r="F102" s="38">
        <f t="shared" si="90"/>
        <v>0</v>
      </c>
      <c r="G102" s="39">
        <f t="shared" si="91"/>
        <v>0</v>
      </c>
      <c r="H102" s="39">
        <f t="shared" si="92"/>
        <v>0</v>
      </c>
      <c r="I102" s="39">
        <f t="shared" si="93"/>
        <v>0</v>
      </c>
      <c r="J102" s="57">
        <f t="shared" si="94"/>
        <v>0</v>
      </c>
      <c r="K102" s="33" t="s">
        <v>100</v>
      </c>
      <c r="L102" s="14"/>
    </row>
    <row r="103" spans="1:12" x14ac:dyDescent="0.25">
      <c r="A103" s="61" t="s">
        <v>99</v>
      </c>
      <c r="B103" s="83"/>
      <c r="C103" s="40" t="s">
        <v>27</v>
      </c>
      <c r="D103" s="40" t="s">
        <v>30</v>
      </c>
      <c r="E103" s="41">
        <v>1550</v>
      </c>
      <c r="F103" s="42">
        <f t="shared" si="90"/>
        <v>0</v>
      </c>
      <c r="G103" s="43">
        <f t="shared" si="91"/>
        <v>0</v>
      </c>
      <c r="H103" s="43">
        <f t="shared" si="92"/>
        <v>0</v>
      </c>
      <c r="I103" s="43">
        <f t="shared" si="93"/>
        <v>0</v>
      </c>
      <c r="J103" s="59">
        <f t="shared" si="94"/>
        <v>0</v>
      </c>
      <c r="K103" s="18"/>
      <c r="L103" s="14"/>
    </row>
    <row r="104" spans="1:12" x14ac:dyDescent="0.25">
      <c r="A104" s="54" t="s">
        <v>101</v>
      </c>
      <c r="B104" s="46"/>
      <c r="C104" s="47"/>
      <c r="D104" s="47"/>
      <c r="E104" s="47"/>
      <c r="F104" s="47"/>
      <c r="G104" s="47"/>
      <c r="H104" s="47"/>
      <c r="I104" s="47"/>
      <c r="J104" s="62"/>
      <c r="K104" s="15"/>
      <c r="L104" s="14"/>
    </row>
    <row r="105" spans="1:12" x14ac:dyDescent="0.25">
      <c r="A105" s="60" t="s">
        <v>102</v>
      </c>
      <c r="B105" s="83"/>
      <c r="C105" s="36" t="s">
        <v>27</v>
      </c>
      <c r="D105" s="36" t="s">
        <v>28</v>
      </c>
      <c r="E105" s="37">
        <v>6300</v>
      </c>
      <c r="F105" s="38">
        <f t="shared" ref="F105:F107" si="95">E105*B105</f>
        <v>0</v>
      </c>
      <c r="G105" s="39">
        <f t="shared" ref="G105:G107" si="96">F105*0.77</f>
        <v>0</v>
      </c>
      <c r="H105" s="39">
        <f t="shared" ref="H105:H107" si="97">F105*0.75</f>
        <v>0</v>
      </c>
      <c r="I105" s="39">
        <f t="shared" ref="I105:I107" si="98">F105*0.72</f>
        <v>0</v>
      </c>
      <c r="J105" s="57">
        <f t="shared" ref="J105:J107" si="99">F105*0.7</f>
        <v>0</v>
      </c>
      <c r="K105" s="33" t="s">
        <v>103</v>
      </c>
      <c r="L105" s="14"/>
    </row>
    <row r="106" spans="1:12" x14ac:dyDescent="0.25">
      <c r="A106" s="61" t="s">
        <v>102</v>
      </c>
      <c r="B106" s="83"/>
      <c r="C106" s="40" t="s">
        <v>27</v>
      </c>
      <c r="D106" s="40" t="s">
        <v>30</v>
      </c>
      <c r="E106" s="41">
        <v>6300</v>
      </c>
      <c r="F106" s="42">
        <f t="shared" si="95"/>
        <v>0</v>
      </c>
      <c r="G106" s="43">
        <f t="shared" si="96"/>
        <v>0</v>
      </c>
      <c r="H106" s="43">
        <f t="shared" si="97"/>
        <v>0</v>
      </c>
      <c r="I106" s="43">
        <f t="shared" si="98"/>
        <v>0</v>
      </c>
      <c r="J106" s="59">
        <f t="shared" si="99"/>
        <v>0</v>
      </c>
      <c r="K106" s="18"/>
      <c r="L106" s="14"/>
    </row>
    <row r="107" spans="1:12" ht="31.5" x14ac:dyDescent="0.25">
      <c r="A107" s="60" t="s">
        <v>104</v>
      </c>
      <c r="B107" s="83"/>
      <c r="C107" s="36" t="s">
        <v>27</v>
      </c>
      <c r="D107" s="44"/>
      <c r="E107" s="37">
        <v>6500</v>
      </c>
      <c r="F107" s="38">
        <f t="shared" si="95"/>
        <v>0</v>
      </c>
      <c r="G107" s="39">
        <f t="shared" si="96"/>
        <v>0</v>
      </c>
      <c r="H107" s="39">
        <f t="shared" si="97"/>
        <v>0</v>
      </c>
      <c r="I107" s="39">
        <f t="shared" si="98"/>
        <v>0</v>
      </c>
      <c r="J107" s="57">
        <f t="shared" si="99"/>
        <v>0</v>
      </c>
      <c r="K107" s="18"/>
      <c r="L107" s="14"/>
    </row>
    <row r="108" spans="1:12" x14ac:dyDescent="0.25">
      <c r="A108" s="63"/>
      <c r="B108" s="84"/>
      <c r="C108" s="44"/>
      <c r="D108" s="44"/>
      <c r="E108" s="45"/>
      <c r="F108" s="38"/>
      <c r="G108" s="39"/>
      <c r="H108" s="39"/>
      <c r="I108" s="39"/>
      <c r="J108" s="57"/>
      <c r="K108" s="18"/>
    </row>
    <row r="109" spans="1:12" x14ac:dyDescent="0.25">
      <c r="A109" s="60" t="s">
        <v>105</v>
      </c>
      <c r="B109" s="83"/>
      <c r="C109" s="36" t="s">
        <v>27</v>
      </c>
      <c r="D109" s="36" t="s">
        <v>28</v>
      </c>
      <c r="E109" s="37">
        <v>6500</v>
      </c>
      <c r="F109" s="38">
        <f t="shared" ref="F109:F111" si="100">E109*B109</f>
        <v>0</v>
      </c>
      <c r="G109" s="39">
        <f t="shared" ref="G109:G111" si="101">F109*0.77</f>
        <v>0</v>
      </c>
      <c r="H109" s="39">
        <f t="shared" ref="H109:H111" si="102">F109*0.75</f>
        <v>0</v>
      </c>
      <c r="I109" s="39">
        <f t="shared" ref="I109:I111" si="103">F109*0.72</f>
        <v>0</v>
      </c>
      <c r="J109" s="57">
        <f t="shared" ref="J109:J111" si="104">F109*0.7</f>
        <v>0</v>
      </c>
      <c r="K109" s="18"/>
    </row>
    <row r="110" spans="1:12" x14ac:dyDescent="0.25">
      <c r="A110" s="61" t="s">
        <v>105</v>
      </c>
      <c r="B110" s="83"/>
      <c r="C110" s="40" t="s">
        <v>27</v>
      </c>
      <c r="D110" s="40" t="s">
        <v>30</v>
      </c>
      <c r="E110" s="41">
        <v>6500</v>
      </c>
      <c r="F110" s="42">
        <f t="shared" si="100"/>
        <v>0</v>
      </c>
      <c r="G110" s="43">
        <f t="shared" si="101"/>
        <v>0</v>
      </c>
      <c r="H110" s="43">
        <f t="shared" si="102"/>
        <v>0</v>
      </c>
      <c r="I110" s="43">
        <f t="shared" si="103"/>
        <v>0</v>
      </c>
      <c r="J110" s="59">
        <f t="shared" si="104"/>
        <v>0</v>
      </c>
      <c r="K110" s="18"/>
    </row>
    <row r="111" spans="1:12" ht="31.5" x14ac:dyDescent="0.25">
      <c r="A111" s="60" t="s">
        <v>106</v>
      </c>
      <c r="B111" s="83"/>
      <c r="C111" s="36" t="s">
        <v>27</v>
      </c>
      <c r="D111" s="44"/>
      <c r="E111" s="37">
        <v>7000</v>
      </c>
      <c r="F111" s="38">
        <f t="shared" si="100"/>
        <v>0</v>
      </c>
      <c r="G111" s="39">
        <f t="shared" si="101"/>
        <v>0</v>
      </c>
      <c r="H111" s="39">
        <f t="shared" si="102"/>
        <v>0</v>
      </c>
      <c r="I111" s="39">
        <f t="shared" si="103"/>
        <v>0</v>
      </c>
      <c r="J111" s="57">
        <f t="shared" si="104"/>
        <v>0</v>
      </c>
      <c r="K111" s="18"/>
    </row>
    <row r="112" spans="1:12" x14ac:dyDescent="0.25">
      <c r="A112" s="63"/>
      <c r="B112" s="84"/>
      <c r="C112" s="44"/>
      <c r="D112" s="44"/>
      <c r="E112" s="45"/>
      <c r="F112" s="38"/>
      <c r="G112" s="39"/>
      <c r="H112" s="39"/>
      <c r="I112" s="39"/>
      <c r="J112" s="57"/>
      <c r="K112" s="13"/>
    </row>
    <row r="113" spans="1:11" x14ac:dyDescent="0.25">
      <c r="A113" s="60" t="s">
        <v>107</v>
      </c>
      <c r="B113" s="83"/>
      <c r="C113" s="36" t="s">
        <v>27</v>
      </c>
      <c r="D113" s="36" t="s">
        <v>28</v>
      </c>
      <c r="E113" s="37">
        <v>3600</v>
      </c>
      <c r="F113" s="38">
        <f t="shared" ref="F113:F114" si="105">E113*B113</f>
        <v>0</v>
      </c>
      <c r="G113" s="39">
        <f t="shared" ref="G113:G114" si="106">F113*0.77</f>
        <v>0</v>
      </c>
      <c r="H113" s="39">
        <f t="shared" ref="H113:H114" si="107">F113*0.75</f>
        <v>0</v>
      </c>
      <c r="I113" s="39">
        <f t="shared" ref="I113:I114" si="108">F113*0.72</f>
        <v>0</v>
      </c>
      <c r="J113" s="57">
        <f t="shared" ref="J113:J114" si="109">F113*0.7</f>
        <v>0</v>
      </c>
      <c r="K113" s="17" t="s">
        <v>108</v>
      </c>
    </row>
    <row r="114" spans="1:11" x14ac:dyDescent="0.25">
      <c r="A114" s="61" t="s">
        <v>107</v>
      </c>
      <c r="B114" s="83"/>
      <c r="C114" s="40" t="s">
        <v>27</v>
      </c>
      <c r="D114" s="40" t="s">
        <v>30</v>
      </c>
      <c r="E114" s="41">
        <v>3600</v>
      </c>
      <c r="F114" s="42">
        <f t="shared" si="105"/>
        <v>0</v>
      </c>
      <c r="G114" s="43">
        <f t="shared" si="106"/>
        <v>0</v>
      </c>
      <c r="H114" s="43">
        <f t="shared" si="107"/>
        <v>0</v>
      </c>
      <c r="I114" s="43">
        <f t="shared" si="108"/>
        <v>0</v>
      </c>
      <c r="J114" s="59">
        <f t="shared" si="109"/>
        <v>0</v>
      </c>
      <c r="K114" s="18"/>
    </row>
    <row r="115" spans="1:11" x14ac:dyDescent="0.25">
      <c r="A115" s="63"/>
      <c r="B115" s="84"/>
      <c r="C115" s="44"/>
      <c r="D115" s="44"/>
      <c r="E115" s="45"/>
      <c r="F115" s="38"/>
      <c r="G115" s="39"/>
      <c r="H115" s="39"/>
      <c r="I115" s="39"/>
      <c r="J115" s="57"/>
      <c r="K115" s="13"/>
    </row>
    <row r="116" spans="1:11" x14ac:dyDescent="0.25">
      <c r="A116" s="60" t="s">
        <v>109</v>
      </c>
      <c r="B116" s="83"/>
      <c r="C116" s="36" t="s">
        <v>27</v>
      </c>
      <c r="D116" s="36" t="s">
        <v>28</v>
      </c>
      <c r="E116" s="37">
        <v>2900</v>
      </c>
      <c r="F116" s="38">
        <f t="shared" ref="F116:F119" si="110">E116*B116</f>
        <v>0</v>
      </c>
      <c r="G116" s="39">
        <f t="shared" ref="G116:G119" si="111">F116*0.77</f>
        <v>0</v>
      </c>
      <c r="H116" s="39">
        <f t="shared" ref="H116:H119" si="112">F116*0.75</f>
        <v>0</v>
      </c>
      <c r="I116" s="39">
        <f t="shared" ref="I116:I119" si="113">F116*0.72</f>
        <v>0</v>
      </c>
      <c r="J116" s="57">
        <f t="shared" ref="J116:J119" si="114">F116*0.7</f>
        <v>0</v>
      </c>
      <c r="K116" s="17" t="s">
        <v>110</v>
      </c>
    </row>
    <row r="117" spans="1:11" x14ac:dyDescent="0.25">
      <c r="A117" s="61" t="s">
        <v>109</v>
      </c>
      <c r="B117" s="83"/>
      <c r="C117" s="40" t="s">
        <v>27</v>
      </c>
      <c r="D117" s="40" t="s">
        <v>30</v>
      </c>
      <c r="E117" s="41">
        <v>2900</v>
      </c>
      <c r="F117" s="42">
        <f t="shared" si="110"/>
        <v>0</v>
      </c>
      <c r="G117" s="43">
        <f t="shared" si="111"/>
        <v>0</v>
      </c>
      <c r="H117" s="43">
        <f t="shared" si="112"/>
        <v>0</v>
      </c>
      <c r="I117" s="43">
        <f t="shared" si="113"/>
        <v>0</v>
      </c>
      <c r="J117" s="59">
        <f t="shared" si="114"/>
        <v>0</v>
      </c>
      <c r="K117" s="18"/>
    </row>
    <row r="118" spans="1:11" x14ac:dyDescent="0.25">
      <c r="A118" s="60" t="s">
        <v>111</v>
      </c>
      <c r="B118" s="83"/>
      <c r="C118" s="36" t="s">
        <v>27</v>
      </c>
      <c r="D118" s="36" t="s">
        <v>28</v>
      </c>
      <c r="E118" s="37">
        <v>2900</v>
      </c>
      <c r="F118" s="38">
        <f t="shared" si="110"/>
        <v>0</v>
      </c>
      <c r="G118" s="39">
        <f t="shared" si="111"/>
        <v>0</v>
      </c>
      <c r="H118" s="39">
        <f t="shared" si="112"/>
        <v>0</v>
      </c>
      <c r="I118" s="39">
        <f t="shared" si="113"/>
        <v>0</v>
      </c>
      <c r="J118" s="57">
        <f t="shared" si="114"/>
        <v>0</v>
      </c>
      <c r="K118" s="18"/>
    </row>
    <row r="119" spans="1:11" x14ac:dyDescent="0.25">
      <c r="A119" s="61" t="s">
        <v>111</v>
      </c>
      <c r="B119" s="83"/>
      <c r="C119" s="40" t="s">
        <v>27</v>
      </c>
      <c r="D119" s="40" t="s">
        <v>30</v>
      </c>
      <c r="E119" s="41">
        <v>2900</v>
      </c>
      <c r="F119" s="42">
        <f t="shared" si="110"/>
        <v>0</v>
      </c>
      <c r="G119" s="43">
        <f t="shared" si="111"/>
        <v>0</v>
      </c>
      <c r="H119" s="43">
        <f t="shared" si="112"/>
        <v>0</v>
      </c>
      <c r="I119" s="43">
        <f t="shared" si="113"/>
        <v>0</v>
      </c>
      <c r="J119" s="59">
        <f t="shared" si="114"/>
        <v>0</v>
      </c>
      <c r="K119" s="18"/>
    </row>
    <row r="120" spans="1:11" x14ac:dyDescent="0.25">
      <c r="A120" s="54" t="s">
        <v>112</v>
      </c>
      <c r="B120" s="46"/>
      <c r="C120" s="47"/>
      <c r="D120" s="47"/>
      <c r="E120" s="47"/>
      <c r="F120" s="47"/>
      <c r="G120" s="47"/>
      <c r="H120" s="47"/>
      <c r="I120" s="47"/>
      <c r="J120" s="62"/>
      <c r="K120" s="13"/>
    </row>
    <row r="121" spans="1:11" x14ac:dyDescent="0.25">
      <c r="A121" s="56" t="s">
        <v>113</v>
      </c>
      <c r="B121" s="83"/>
      <c r="C121" s="36" t="s">
        <v>27</v>
      </c>
      <c r="D121" s="36" t="s">
        <v>28</v>
      </c>
      <c r="E121" s="37">
        <v>2000</v>
      </c>
      <c r="F121" s="38">
        <f t="shared" ref="F121:F130" si="115">E121*B121</f>
        <v>0</v>
      </c>
      <c r="G121" s="39">
        <f t="shared" ref="G121:G130" si="116">F121*0.77</f>
        <v>0</v>
      </c>
      <c r="H121" s="39">
        <f t="shared" ref="H121:H130" si="117">F121*0.75</f>
        <v>0</v>
      </c>
      <c r="I121" s="39">
        <f t="shared" ref="I121:I130" si="118">F121*0.72</f>
        <v>0</v>
      </c>
      <c r="J121" s="57">
        <f t="shared" ref="J121:J130" si="119">F121*0.7</f>
        <v>0</v>
      </c>
      <c r="K121" s="17" t="s">
        <v>114</v>
      </c>
    </row>
    <row r="122" spans="1:11" x14ac:dyDescent="0.25">
      <c r="A122" s="58" t="s">
        <v>113</v>
      </c>
      <c r="B122" s="83"/>
      <c r="C122" s="40" t="s">
        <v>27</v>
      </c>
      <c r="D122" s="40" t="s">
        <v>30</v>
      </c>
      <c r="E122" s="41">
        <v>2000</v>
      </c>
      <c r="F122" s="42">
        <f t="shared" si="115"/>
        <v>0</v>
      </c>
      <c r="G122" s="43">
        <f t="shared" si="116"/>
        <v>0</v>
      </c>
      <c r="H122" s="43">
        <f t="shared" si="117"/>
        <v>0</v>
      </c>
      <c r="I122" s="43">
        <f t="shared" si="118"/>
        <v>0</v>
      </c>
      <c r="J122" s="59">
        <f t="shared" si="119"/>
        <v>0</v>
      </c>
      <c r="K122" s="18"/>
    </row>
    <row r="123" spans="1:11" x14ac:dyDescent="0.25">
      <c r="A123" s="56" t="s">
        <v>115</v>
      </c>
      <c r="B123" s="83"/>
      <c r="C123" s="36" t="s">
        <v>27</v>
      </c>
      <c r="D123" s="36" t="s">
        <v>28</v>
      </c>
      <c r="E123" s="37">
        <v>3000</v>
      </c>
      <c r="F123" s="38">
        <f t="shared" si="115"/>
        <v>0</v>
      </c>
      <c r="G123" s="39">
        <f t="shared" si="116"/>
        <v>0</v>
      </c>
      <c r="H123" s="39">
        <f t="shared" si="117"/>
        <v>0</v>
      </c>
      <c r="I123" s="39">
        <f t="shared" si="118"/>
        <v>0</v>
      </c>
      <c r="J123" s="57">
        <f t="shared" si="119"/>
        <v>0</v>
      </c>
      <c r="K123" s="17" t="s">
        <v>116</v>
      </c>
    </row>
    <row r="124" spans="1:11" x14ac:dyDescent="0.25">
      <c r="A124" s="58" t="s">
        <v>115</v>
      </c>
      <c r="B124" s="83"/>
      <c r="C124" s="40" t="s">
        <v>27</v>
      </c>
      <c r="D124" s="40" t="s">
        <v>30</v>
      </c>
      <c r="E124" s="41">
        <v>3000</v>
      </c>
      <c r="F124" s="42">
        <f t="shared" si="115"/>
        <v>0</v>
      </c>
      <c r="G124" s="43">
        <f t="shared" si="116"/>
        <v>0</v>
      </c>
      <c r="H124" s="43">
        <f t="shared" si="117"/>
        <v>0</v>
      </c>
      <c r="I124" s="43">
        <f t="shared" si="118"/>
        <v>0</v>
      </c>
      <c r="J124" s="59">
        <f t="shared" si="119"/>
        <v>0</v>
      </c>
      <c r="K124" s="18"/>
    </row>
    <row r="125" spans="1:11" x14ac:dyDescent="0.25">
      <c r="A125" s="56" t="s">
        <v>117</v>
      </c>
      <c r="B125" s="83"/>
      <c r="C125" s="36" t="s">
        <v>27</v>
      </c>
      <c r="D125" s="36" t="s">
        <v>28</v>
      </c>
      <c r="E125" s="37">
        <v>1250</v>
      </c>
      <c r="F125" s="38">
        <f t="shared" si="115"/>
        <v>0</v>
      </c>
      <c r="G125" s="39">
        <f t="shared" si="116"/>
        <v>0</v>
      </c>
      <c r="H125" s="39">
        <f t="shared" si="117"/>
        <v>0</v>
      </c>
      <c r="I125" s="39">
        <f t="shared" si="118"/>
        <v>0</v>
      </c>
      <c r="J125" s="57">
        <f t="shared" si="119"/>
        <v>0</v>
      </c>
      <c r="K125" s="17" t="s">
        <v>118</v>
      </c>
    </row>
    <row r="126" spans="1:11" x14ac:dyDescent="0.25">
      <c r="A126" s="58" t="s">
        <v>117</v>
      </c>
      <c r="B126" s="83"/>
      <c r="C126" s="40" t="s">
        <v>27</v>
      </c>
      <c r="D126" s="40" t="s">
        <v>30</v>
      </c>
      <c r="E126" s="41">
        <v>1250</v>
      </c>
      <c r="F126" s="42">
        <f t="shared" si="115"/>
        <v>0</v>
      </c>
      <c r="G126" s="43">
        <f t="shared" si="116"/>
        <v>0</v>
      </c>
      <c r="H126" s="43">
        <f t="shared" si="117"/>
        <v>0</v>
      </c>
      <c r="I126" s="43">
        <f t="shared" si="118"/>
        <v>0</v>
      </c>
      <c r="J126" s="59">
        <f t="shared" si="119"/>
        <v>0</v>
      </c>
      <c r="K126" s="18"/>
    </row>
    <row r="127" spans="1:11" x14ac:dyDescent="0.25">
      <c r="A127" s="56" t="s">
        <v>119</v>
      </c>
      <c r="B127" s="83"/>
      <c r="C127" s="36" t="s">
        <v>27</v>
      </c>
      <c r="D127" s="36" t="s">
        <v>28</v>
      </c>
      <c r="E127" s="37">
        <v>2700</v>
      </c>
      <c r="F127" s="38">
        <f t="shared" si="115"/>
        <v>0</v>
      </c>
      <c r="G127" s="39">
        <f t="shared" si="116"/>
        <v>0</v>
      </c>
      <c r="H127" s="39">
        <f t="shared" si="117"/>
        <v>0</v>
      </c>
      <c r="I127" s="39">
        <f t="shared" si="118"/>
        <v>0</v>
      </c>
      <c r="J127" s="57">
        <f t="shared" si="119"/>
        <v>0</v>
      </c>
      <c r="K127" s="17" t="s">
        <v>120</v>
      </c>
    </row>
    <row r="128" spans="1:11" x14ac:dyDescent="0.25">
      <c r="A128" s="58" t="s">
        <v>119</v>
      </c>
      <c r="B128" s="83"/>
      <c r="C128" s="40" t="s">
        <v>27</v>
      </c>
      <c r="D128" s="40" t="s">
        <v>30</v>
      </c>
      <c r="E128" s="41">
        <v>2700</v>
      </c>
      <c r="F128" s="42">
        <f t="shared" si="115"/>
        <v>0</v>
      </c>
      <c r="G128" s="43">
        <f t="shared" si="116"/>
        <v>0</v>
      </c>
      <c r="H128" s="43">
        <f t="shared" si="117"/>
        <v>0</v>
      </c>
      <c r="I128" s="43">
        <f t="shared" si="118"/>
        <v>0</v>
      </c>
      <c r="J128" s="59">
        <f t="shared" si="119"/>
        <v>0</v>
      </c>
      <c r="K128" s="18"/>
    </row>
    <row r="129" spans="1:11" x14ac:dyDescent="0.25">
      <c r="A129" s="56" t="s">
        <v>121</v>
      </c>
      <c r="B129" s="83"/>
      <c r="C129" s="36" t="s">
        <v>27</v>
      </c>
      <c r="D129" s="36" t="s">
        <v>28</v>
      </c>
      <c r="E129" s="37">
        <v>3300</v>
      </c>
      <c r="F129" s="38">
        <f t="shared" si="115"/>
        <v>0</v>
      </c>
      <c r="G129" s="39">
        <f t="shared" si="116"/>
        <v>0</v>
      </c>
      <c r="H129" s="39">
        <f t="shared" si="117"/>
        <v>0</v>
      </c>
      <c r="I129" s="39">
        <f t="shared" si="118"/>
        <v>0</v>
      </c>
      <c r="J129" s="57">
        <f t="shared" si="119"/>
        <v>0</v>
      </c>
      <c r="K129" s="17" t="s">
        <v>122</v>
      </c>
    </row>
    <row r="130" spans="1:11" x14ac:dyDescent="0.25">
      <c r="A130" s="58" t="s">
        <v>121</v>
      </c>
      <c r="B130" s="83"/>
      <c r="C130" s="40" t="s">
        <v>27</v>
      </c>
      <c r="D130" s="40" t="s">
        <v>30</v>
      </c>
      <c r="E130" s="41">
        <v>3300</v>
      </c>
      <c r="F130" s="42">
        <f t="shared" si="115"/>
        <v>0</v>
      </c>
      <c r="G130" s="43">
        <f t="shared" si="116"/>
        <v>0</v>
      </c>
      <c r="H130" s="43">
        <f t="shared" si="117"/>
        <v>0</v>
      </c>
      <c r="I130" s="43">
        <f t="shared" si="118"/>
        <v>0</v>
      </c>
      <c r="J130" s="59">
        <f t="shared" si="119"/>
        <v>0</v>
      </c>
      <c r="K130" s="18"/>
    </row>
    <row r="131" spans="1:11" x14ac:dyDescent="0.25">
      <c r="A131" s="64" t="s">
        <v>123</v>
      </c>
      <c r="B131" s="46"/>
      <c r="C131" s="47"/>
      <c r="D131" s="47"/>
      <c r="E131" s="47"/>
      <c r="F131" s="47"/>
      <c r="G131" s="47"/>
      <c r="H131" s="47"/>
      <c r="I131" s="47"/>
      <c r="J131" s="62"/>
      <c r="K131" s="13"/>
    </row>
    <row r="132" spans="1:11" x14ac:dyDescent="0.25">
      <c r="A132" s="56" t="s">
        <v>124</v>
      </c>
      <c r="B132" s="83"/>
      <c r="C132" s="36" t="s">
        <v>27</v>
      </c>
      <c r="D132" s="36" t="s">
        <v>28</v>
      </c>
      <c r="E132" s="37">
        <v>2700</v>
      </c>
      <c r="F132" s="38">
        <f t="shared" ref="F132:F141" si="120">E132*B132</f>
        <v>0</v>
      </c>
      <c r="G132" s="39">
        <f t="shared" ref="G132:G141" si="121">F132*0.77</f>
        <v>0</v>
      </c>
      <c r="H132" s="39">
        <f t="shared" ref="H132:H141" si="122">F132*0.75</f>
        <v>0</v>
      </c>
      <c r="I132" s="39">
        <f t="shared" ref="I132:I141" si="123">F132*0.72</f>
        <v>0</v>
      </c>
      <c r="J132" s="57">
        <f t="shared" ref="J132:J141" si="124">F132*0.7</f>
        <v>0</v>
      </c>
      <c r="K132" s="17" t="s">
        <v>125</v>
      </c>
    </row>
    <row r="133" spans="1:11" x14ac:dyDescent="0.25">
      <c r="A133" s="58" t="s">
        <v>124</v>
      </c>
      <c r="B133" s="83"/>
      <c r="C133" s="40" t="s">
        <v>27</v>
      </c>
      <c r="D133" s="40" t="s">
        <v>30</v>
      </c>
      <c r="E133" s="41">
        <v>2700</v>
      </c>
      <c r="F133" s="42">
        <f t="shared" si="120"/>
        <v>0</v>
      </c>
      <c r="G133" s="43">
        <f t="shared" si="121"/>
        <v>0</v>
      </c>
      <c r="H133" s="43">
        <f t="shared" si="122"/>
        <v>0</v>
      </c>
      <c r="I133" s="43">
        <f t="shared" si="123"/>
        <v>0</v>
      </c>
      <c r="J133" s="59">
        <f t="shared" si="124"/>
        <v>0</v>
      </c>
      <c r="K133" s="18"/>
    </row>
    <row r="134" spans="1:11" x14ac:dyDescent="0.25">
      <c r="A134" s="56" t="s">
        <v>126</v>
      </c>
      <c r="B134" s="83"/>
      <c r="C134" s="36" t="s">
        <v>27</v>
      </c>
      <c r="D134" s="36" t="s">
        <v>28</v>
      </c>
      <c r="E134" s="37">
        <v>2450</v>
      </c>
      <c r="F134" s="38">
        <f t="shared" si="120"/>
        <v>0</v>
      </c>
      <c r="G134" s="39">
        <f t="shared" si="121"/>
        <v>0</v>
      </c>
      <c r="H134" s="39">
        <f t="shared" si="122"/>
        <v>0</v>
      </c>
      <c r="I134" s="39">
        <f t="shared" si="123"/>
        <v>0</v>
      </c>
      <c r="J134" s="57">
        <f t="shared" si="124"/>
        <v>0</v>
      </c>
      <c r="K134" s="17" t="s">
        <v>127</v>
      </c>
    </row>
    <row r="135" spans="1:11" x14ac:dyDescent="0.25">
      <c r="A135" s="58" t="s">
        <v>126</v>
      </c>
      <c r="B135" s="83"/>
      <c r="C135" s="40" t="s">
        <v>27</v>
      </c>
      <c r="D135" s="40" t="s">
        <v>30</v>
      </c>
      <c r="E135" s="41">
        <v>2450</v>
      </c>
      <c r="F135" s="42">
        <f t="shared" si="120"/>
        <v>0</v>
      </c>
      <c r="G135" s="43">
        <f t="shared" si="121"/>
        <v>0</v>
      </c>
      <c r="H135" s="43">
        <f t="shared" si="122"/>
        <v>0</v>
      </c>
      <c r="I135" s="43">
        <f t="shared" si="123"/>
        <v>0</v>
      </c>
      <c r="J135" s="59">
        <f t="shared" si="124"/>
        <v>0</v>
      </c>
      <c r="K135" s="18"/>
    </row>
    <row r="136" spans="1:11" x14ac:dyDescent="0.25">
      <c r="A136" s="56" t="s">
        <v>128</v>
      </c>
      <c r="B136" s="83"/>
      <c r="C136" s="36" t="s">
        <v>27</v>
      </c>
      <c r="D136" s="36" t="s">
        <v>28</v>
      </c>
      <c r="E136" s="37">
        <v>2800</v>
      </c>
      <c r="F136" s="38">
        <f t="shared" si="120"/>
        <v>0</v>
      </c>
      <c r="G136" s="39">
        <f t="shared" si="121"/>
        <v>0</v>
      </c>
      <c r="H136" s="39">
        <f t="shared" si="122"/>
        <v>0</v>
      </c>
      <c r="I136" s="39">
        <f t="shared" si="123"/>
        <v>0</v>
      </c>
      <c r="J136" s="57">
        <f t="shared" si="124"/>
        <v>0</v>
      </c>
      <c r="K136" s="17" t="s">
        <v>129</v>
      </c>
    </row>
    <row r="137" spans="1:11" x14ac:dyDescent="0.25">
      <c r="A137" s="58" t="s">
        <v>128</v>
      </c>
      <c r="B137" s="83"/>
      <c r="C137" s="40" t="s">
        <v>27</v>
      </c>
      <c r="D137" s="40" t="s">
        <v>30</v>
      </c>
      <c r="E137" s="41">
        <v>2800</v>
      </c>
      <c r="F137" s="42">
        <f t="shared" si="120"/>
        <v>0</v>
      </c>
      <c r="G137" s="43">
        <f t="shared" si="121"/>
        <v>0</v>
      </c>
      <c r="H137" s="43">
        <f t="shared" si="122"/>
        <v>0</v>
      </c>
      <c r="I137" s="43">
        <f t="shared" si="123"/>
        <v>0</v>
      </c>
      <c r="J137" s="59">
        <f t="shared" si="124"/>
        <v>0</v>
      </c>
      <c r="K137" s="18"/>
    </row>
    <row r="138" spans="1:11" x14ac:dyDescent="0.25">
      <c r="A138" s="56" t="s">
        <v>130</v>
      </c>
      <c r="B138" s="83"/>
      <c r="C138" s="36" t="s">
        <v>27</v>
      </c>
      <c r="D138" s="36" t="s">
        <v>28</v>
      </c>
      <c r="E138" s="37">
        <v>2950</v>
      </c>
      <c r="F138" s="38">
        <f t="shared" si="120"/>
        <v>0</v>
      </c>
      <c r="G138" s="39">
        <f t="shared" si="121"/>
        <v>0</v>
      </c>
      <c r="H138" s="39">
        <f t="shared" si="122"/>
        <v>0</v>
      </c>
      <c r="I138" s="39">
        <f t="shared" si="123"/>
        <v>0</v>
      </c>
      <c r="J138" s="57">
        <f t="shared" si="124"/>
        <v>0</v>
      </c>
      <c r="K138" s="17" t="s">
        <v>131</v>
      </c>
    </row>
    <row r="139" spans="1:11" x14ac:dyDescent="0.25">
      <c r="A139" s="58" t="s">
        <v>130</v>
      </c>
      <c r="B139" s="83"/>
      <c r="C139" s="40" t="s">
        <v>27</v>
      </c>
      <c r="D139" s="40" t="s">
        <v>30</v>
      </c>
      <c r="E139" s="41">
        <v>2950</v>
      </c>
      <c r="F139" s="42">
        <f t="shared" si="120"/>
        <v>0</v>
      </c>
      <c r="G139" s="43">
        <f t="shared" si="121"/>
        <v>0</v>
      </c>
      <c r="H139" s="43">
        <f t="shared" si="122"/>
        <v>0</v>
      </c>
      <c r="I139" s="43">
        <f t="shared" si="123"/>
        <v>0</v>
      </c>
      <c r="J139" s="59">
        <f t="shared" si="124"/>
        <v>0</v>
      </c>
      <c r="K139" s="18"/>
    </row>
    <row r="140" spans="1:11" x14ac:dyDescent="0.25">
      <c r="A140" s="56" t="s">
        <v>132</v>
      </c>
      <c r="B140" s="83"/>
      <c r="C140" s="36" t="s">
        <v>27</v>
      </c>
      <c r="D140" s="36" t="s">
        <v>28</v>
      </c>
      <c r="E140" s="37">
        <v>2300</v>
      </c>
      <c r="F140" s="38">
        <f t="shared" si="120"/>
        <v>0</v>
      </c>
      <c r="G140" s="39">
        <f t="shared" si="121"/>
        <v>0</v>
      </c>
      <c r="H140" s="39">
        <f t="shared" si="122"/>
        <v>0</v>
      </c>
      <c r="I140" s="39">
        <f t="shared" si="123"/>
        <v>0</v>
      </c>
      <c r="J140" s="57">
        <f t="shared" si="124"/>
        <v>0</v>
      </c>
      <c r="K140" s="17" t="s">
        <v>131</v>
      </c>
    </row>
    <row r="141" spans="1:11" x14ac:dyDescent="0.25">
      <c r="A141" s="58" t="s">
        <v>132</v>
      </c>
      <c r="B141" s="83"/>
      <c r="C141" s="40" t="s">
        <v>27</v>
      </c>
      <c r="D141" s="40" t="s">
        <v>30</v>
      </c>
      <c r="E141" s="41">
        <v>2300</v>
      </c>
      <c r="F141" s="42">
        <f t="shared" si="120"/>
        <v>0</v>
      </c>
      <c r="G141" s="43">
        <f t="shared" si="121"/>
        <v>0</v>
      </c>
      <c r="H141" s="43">
        <f t="shared" si="122"/>
        <v>0</v>
      </c>
      <c r="I141" s="43">
        <f t="shared" si="123"/>
        <v>0</v>
      </c>
      <c r="J141" s="59">
        <f t="shared" si="124"/>
        <v>0</v>
      </c>
      <c r="K141" s="18"/>
    </row>
    <row r="142" spans="1:11" x14ac:dyDescent="0.25">
      <c r="A142" s="54" t="s">
        <v>133</v>
      </c>
      <c r="B142" s="46"/>
      <c r="C142" s="47"/>
      <c r="D142" s="47"/>
      <c r="E142" s="47"/>
      <c r="F142" s="47"/>
      <c r="G142" s="47"/>
      <c r="H142" s="47"/>
      <c r="I142" s="47"/>
      <c r="J142" s="62"/>
      <c r="K142" s="13"/>
    </row>
    <row r="143" spans="1:11" x14ac:dyDescent="0.25">
      <c r="A143" s="60" t="s">
        <v>134</v>
      </c>
      <c r="B143" s="83"/>
      <c r="C143" s="36" t="s">
        <v>27</v>
      </c>
      <c r="D143" s="36" t="s">
        <v>28</v>
      </c>
      <c r="E143" s="37">
        <v>1350</v>
      </c>
      <c r="F143" s="38">
        <f t="shared" ref="F143:F158" si="125">E143*B143</f>
        <v>0</v>
      </c>
      <c r="G143" s="39">
        <f t="shared" ref="G143:G158" si="126">F143*0.77</f>
        <v>0</v>
      </c>
      <c r="H143" s="39">
        <f t="shared" ref="H143:H158" si="127">F143*0.75</f>
        <v>0</v>
      </c>
      <c r="I143" s="39">
        <f t="shared" ref="I143:I158" si="128">F143*0.72</f>
        <v>0</v>
      </c>
      <c r="J143" s="57">
        <f t="shared" ref="J143:J158" si="129">F143*0.7</f>
        <v>0</v>
      </c>
      <c r="K143" s="17" t="s">
        <v>135</v>
      </c>
    </row>
    <row r="144" spans="1:11" x14ac:dyDescent="0.25">
      <c r="A144" s="61" t="s">
        <v>136</v>
      </c>
      <c r="B144" s="83"/>
      <c r="C144" s="40" t="s">
        <v>27</v>
      </c>
      <c r="D144" s="40" t="s">
        <v>30</v>
      </c>
      <c r="E144" s="41">
        <v>1350</v>
      </c>
      <c r="F144" s="42">
        <f t="shared" si="125"/>
        <v>0</v>
      </c>
      <c r="G144" s="43">
        <f t="shared" si="126"/>
        <v>0</v>
      </c>
      <c r="H144" s="43">
        <f t="shared" si="127"/>
        <v>0</v>
      </c>
      <c r="I144" s="43">
        <f t="shared" si="128"/>
        <v>0</v>
      </c>
      <c r="J144" s="59">
        <f t="shared" si="129"/>
        <v>0</v>
      </c>
      <c r="K144" s="18"/>
    </row>
    <row r="145" spans="1:11" x14ac:dyDescent="0.25">
      <c r="A145" s="60" t="s">
        <v>137</v>
      </c>
      <c r="B145" s="83"/>
      <c r="C145" s="36" t="s">
        <v>27</v>
      </c>
      <c r="D145" s="36" t="s">
        <v>28</v>
      </c>
      <c r="E145" s="37">
        <v>1550</v>
      </c>
      <c r="F145" s="38">
        <f t="shared" si="125"/>
        <v>0</v>
      </c>
      <c r="G145" s="39">
        <f t="shared" si="126"/>
        <v>0</v>
      </c>
      <c r="H145" s="39">
        <f t="shared" si="127"/>
        <v>0</v>
      </c>
      <c r="I145" s="39">
        <f t="shared" si="128"/>
        <v>0</v>
      </c>
      <c r="J145" s="57">
        <f t="shared" si="129"/>
        <v>0</v>
      </c>
      <c r="K145" s="17" t="s">
        <v>138</v>
      </c>
    </row>
    <row r="146" spans="1:11" x14ac:dyDescent="0.25">
      <c r="A146" s="61" t="s">
        <v>139</v>
      </c>
      <c r="B146" s="83"/>
      <c r="C146" s="40" t="s">
        <v>27</v>
      </c>
      <c r="D146" s="40" t="s">
        <v>30</v>
      </c>
      <c r="E146" s="41">
        <v>1550</v>
      </c>
      <c r="F146" s="42">
        <f t="shared" si="125"/>
        <v>0</v>
      </c>
      <c r="G146" s="43">
        <f t="shared" si="126"/>
        <v>0</v>
      </c>
      <c r="H146" s="43">
        <f t="shared" si="127"/>
        <v>0</v>
      </c>
      <c r="I146" s="43">
        <f t="shared" si="128"/>
        <v>0</v>
      </c>
      <c r="J146" s="59">
        <f t="shared" si="129"/>
        <v>0</v>
      </c>
      <c r="K146" s="18"/>
    </row>
    <row r="147" spans="1:11" x14ac:dyDescent="0.25">
      <c r="A147" s="60" t="s">
        <v>140</v>
      </c>
      <c r="B147" s="83"/>
      <c r="C147" s="36" t="s">
        <v>27</v>
      </c>
      <c r="D147" s="36" t="s">
        <v>28</v>
      </c>
      <c r="E147" s="37">
        <v>1550</v>
      </c>
      <c r="F147" s="38">
        <f t="shared" si="125"/>
        <v>0</v>
      </c>
      <c r="G147" s="39">
        <f t="shared" si="126"/>
        <v>0</v>
      </c>
      <c r="H147" s="39">
        <f t="shared" si="127"/>
        <v>0</v>
      </c>
      <c r="I147" s="39">
        <f t="shared" si="128"/>
        <v>0</v>
      </c>
      <c r="J147" s="57">
        <f t="shared" si="129"/>
        <v>0</v>
      </c>
      <c r="K147" s="17" t="s">
        <v>141</v>
      </c>
    </row>
    <row r="148" spans="1:11" x14ac:dyDescent="0.25">
      <c r="A148" s="61" t="s">
        <v>142</v>
      </c>
      <c r="B148" s="83"/>
      <c r="C148" s="40" t="s">
        <v>27</v>
      </c>
      <c r="D148" s="40" t="s">
        <v>30</v>
      </c>
      <c r="E148" s="41">
        <v>1550</v>
      </c>
      <c r="F148" s="42">
        <f t="shared" si="125"/>
        <v>0</v>
      </c>
      <c r="G148" s="43">
        <f t="shared" si="126"/>
        <v>0</v>
      </c>
      <c r="H148" s="43">
        <f t="shared" si="127"/>
        <v>0</v>
      </c>
      <c r="I148" s="43">
        <f t="shared" si="128"/>
        <v>0</v>
      </c>
      <c r="J148" s="59">
        <f t="shared" si="129"/>
        <v>0</v>
      </c>
      <c r="K148" s="18"/>
    </row>
    <row r="149" spans="1:11" x14ac:dyDescent="0.25">
      <c r="A149" s="60" t="s">
        <v>143</v>
      </c>
      <c r="B149" s="83"/>
      <c r="C149" s="36" t="s">
        <v>27</v>
      </c>
      <c r="D149" s="36" t="s">
        <v>28</v>
      </c>
      <c r="E149" s="37">
        <v>1950</v>
      </c>
      <c r="F149" s="38">
        <f t="shared" si="125"/>
        <v>0</v>
      </c>
      <c r="G149" s="39">
        <f t="shared" si="126"/>
        <v>0</v>
      </c>
      <c r="H149" s="39">
        <f t="shared" si="127"/>
        <v>0</v>
      </c>
      <c r="I149" s="39">
        <f t="shared" si="128"/>
        <v>0</v>
      </c>
      <c r="J149" s="57">
        <f t="shared" si="129"/>
        <v>0</v>
      </c>
      <c r="K149" s="17" t="s">
        <v>144</v>
      </c>
    </row>
    <row r="150" spans="1:11" x14ac:dyDescent="0.25">
      <c r="A150" s="61" t="s">
        <v>145</v>
      </c>
      <c r="B150" s="83"/>
      <c r="C150" s="40" t="s">
        <v>27</v>
      </c>
      <c r="D150" s="40" t="s">
        <v>30</v>
      </c>
      <c r="E150" s="41">
        <v>1950</v>
      </c>
      <c r="F150" s="42">
        <f t="shared" si="125"/>
        <v>0</v>
      </c>
      <c r="G150" s="43">
        <f t="shared" si="126"/>
        <v>0</v>
      </c>
      <c r="H150" s="43">
        <f t="shared" si="127"/>
        <v>0</v>
      </c>
      <c r="I150" s="43">
        <f t="shared" si="128"/>
        <v>0</v>
      </c>
      <c r="J150" s="59">
        <f t="shared" si="129"/>
        <v>0</v>
      </c>
      <c r="K150" s="18"/>
    </row>
    <row r="151" spans="1:11" x14ac:dyDescent="0.25">
      <c r="A151" s="60" t="s">
        <v>146</v>
      </c>
      <c r="B151" s="83"/>
      <c r="C151" s="36" t="s">
        <v>27</v>
      </c>
      <c r="D151" s="36" t="s">
        <v>28</v>
      </c>
      <c r="E151" s="37">
        <v>2600</v>
      </c>
      <c r="F151" s="38">
        <f t="shared" si="125"/>
        <v>0</v>
      </c>
      <c r="G151" s="39">
        <f t="shared" si="126"/>
        <v>0</v>
      </c>
      <c r="H151" s="39">
        <f t="shared" si="127"/>
        <v>0</v>
      </c>
      <c r="I151" s="39">
        <f t="shared" si="128"/>
        <v>0</v>
      </c>
      <c r="J151" s="57">
        <f t="shared" si="129"/>
        <v>0</v>
      </c>
      <c r="K151" s="19" t="s">
        <v>147</v>
      </c>
    </row>
    <row r="152" spans="1:11" x14ac:dyDescent="0.25">
      <c r="A152" s="61" t="s">
        <v>148</v>
      </c>
      <c r="B152" s="83"/>
      <c r="C152" s="40" t="s">
        <v>27</v>
      </c>
      <c r="D152" s="40" t="s">
        <v>30</v>
      </c>
      <c r="E152" s="41">
        <v>2600</v>
      </c>
      <c r="F152" s="42">
        <f t="shared" si="125"/>
        <v>0</v>
      </c>
      <c r="G152" s="43">
        <f t="shared" si="126"/>
        <v>0</v>
      </c>
      <c r="H152" s="43">
        <f t="shared" si="127"/>
        <v>0</v>
      </c>
      <c r="I152" s="43">
        <f t="shared" si="128"/>
        <v>0</v>
      </c>
      <c r="J152" s="59">
        <f t="shared" si="129"/>
        <v>0</v>
      </c>
      <c r="K152" s="18"/>
    </row>
    <row r="153" spans="1:11" x14ac:dyDescent="0.25">
      <c r="A153" s="60" t="s">
        <v>149</v>
      </c>
      <c r="B153" s="83"/>
      <c r="C153" s="36" t="s">
        <v>27</v>
      </c>
      <c r="D153" s="36" t="s">
        <v>28</v>
      </c>
      <c r="E153" s="37">
        <v>1200</v>
      </c>
      <c r="F153" s="38">
        <f t="shared" si="125"/>
        <v>0</v>
      </c>
      <c r="G153" s="39">
        <f t="shared" si="126"/>
        <v>0</v>
      </c>
      <c r="H153" s="39">
        <f t="shared" si="127"/>
        <v>0</v>
      </c>
      <c r="I153" s="39">
        <f t="shared" si="128"/>
        <v>0</v>
      </c>
      <c r="J153" s="57">
        <f t="shared" si="129"/>
        <v>0</v>
      </c>
      <c r="K153" s="17" t="s">
        <v>150</v>
      </c>
    </row>
    <row r="154" spans="1:11" x14ac:dyDescent="0.25">
      <c r="A154" s="61" t="s">
        <v>149</v>
      </c>
      <c r="B154" s="83"/>
      <c r="C154" s="40" t="s">
        <v>27</v>
      </c>
      <c r="D154" s="40" t="s">
        <v>30</v>
      </c>
      <c r="E154" s="41">
        <v>1200</v>
      </c>
      <c r="F154" s="42">
        <f t="shared" si="125"/>
        <v>0</v>
      </c>
      <c r="G154" s="43">
        <f t="shared" si="126"/>
        <v>0</v>
      </c>
      <c r="H154" s="43">
        <f t="shared" si="127"/>
        <v>0</v>
      </c>
      <c r="I154" s="43">
        <f t="shared" si="128"/>
        <v>0</v>
      </c>
      <c r="J154" s="59">
        <f t="shared" si="129"/>
        <v>0</v>
      </c>
      <c r="K154" s="18"/>
    </row>
    <row r="155" spans="1:11" x14ac:dyDescent="0.25">
      <c r="A155" s="60" t="s">
        <v>151</v>
      </c>
      <c r="B155" s="83"/>
      <c r="C155" s="36" t="s">
        <v>27</v>
      </c>
      <c r="D155" s="36" t="s">
        <v>28</v>
      </c>
      <c r="E155" s="37">
        <v>900</v>
      </c>
      <c r="F155" s="38">
        <f t="shared" si="125"/>
        <v>0</v>
      </c>
      <c r="G155" s="39">
        <f t="shared" si="126"/>
        <v>0</v>
      </c>
      <c r="H155" s="39">
        <f t="shared" si="127"/>
        <v>0</v>
      </c>
      <c r="I155" s="39">
        <f t="shared" si="128"/>
        <v>0</v>
      </c>
      <c r="J155" s="57">
        <f t="shared" si="129"/>
        <v>0</v>
      </c>
      <c r="K155" s="19" t="s">
        <v>152</v>
      </c>
    </row>
    <row r="156" spans="1:11" x14ac:dyDescent="0.25">
      <c r="A156" s="61" t="s">
        <v>153</v>
      </c>
      <c r="B156" s="83"/>
      <c r="C156" s="40" t="s">
        <v>27</v>
      </c>
      <c r="D156" s="40" t="s">
        <v>30</v>
      </c>
      <c r="E156" s="41">
        <v>900</v>
      </c>
      <c r="F156" s="42">
        <f t="shared" si="125"/>
        <v>0</v>
      </c>
      <c r="G156" s="43">
        <f t="shared" si="126"/>
        <v>0</v>
      </c>
      <c r="H156" s="43">
        <f t="shared" si="127"/>
        <v>0</v>
      </c>
      <c r="I156" s="43">
        <f t="shared" si="128"/>
        <v>0</v>
      </c>
      <c r="J156" s="59">
        <f t="shared" si="129"/>
        <v>0</v>
      </c>
      <c r="K156" s="18"/>
    </row>
    <row r="157" spans="1:11" ht="31.5" x14ac:dyDescent="0.25">
      <c r="A157" s="60" t="s">
        <v>154</v>
      </c>
      <c r="B157" s="83"/>
      <c r="C157" s="36" t="s">
        <v>27</v>
      </c>
      <c r="D157" s="36" t="s">
        <v>28</v>
      </c>
      <c r="E157" s="37">
        <v>8000</v>
      </c>
      <c r="F157" s="38">
        <f t="shared" si="125"/>
        <v>0</v>
      </c>
      <c r="G157" s="39">
        <f t="shared" si="126"/>
        <v>0</v>
      </c>
      <c r="H157" s="39">
        <f t="shared" si="127"/>
        <v>0</v>
      </c>
      <c r="I157" s="39">
        <f t="shared" si="128"/>
        <v>0</v>
      </c>
      <c r="J157" s="57">
        <f t="shared" si="129"/>
        <v>0</v>
      </c>
      <c r="K157" s="17" t="s">
        <v>155</v>
      </c>
    </row>
    <row r="158" spans="1:11" ht="31.5" x14ac:dyDescent="0.25">
      <c r="A158" s="61" t="s">
        <v>154</v>
      </c>
      <c r="B158" s="83"/>
      <c r="C158" s="40" t="s">
        <v>27</v>
      </c>
      <c r="D158" s="40" t="s">
        <v>30</v>
      </c>
      <c r="E158" s="41">
        <v>8000</v>
      </c>
      <c r="F158" s="42">
        <f t="shared" si="125"/>
        <v>0</v>
      </c>
      <c r="G158" s="43">
        <f t="shared" si="126"/>
        <v>0</v>
      </c>
      <c r="H158" s="43">
        <f t="shared" si="127"/>
        <v>0</v>
      </c>
      <c r="I158" s="43">
        <f t="shared" si="128"/>
        <v>0</v>
      </c>
      <c r="J158" s="59">
        <f t="shared" si="129"/>
        <v>0</v>
      </c>
      <c r="K158" s="18"/>
    </row>
    <row r="159" spans="1:11" x14ac:dyDescent="0.25">
      <c r="A159" s="54" t="s">
        <v>156</v>
      </c>
      <c r="B159" s="46"/>
      <c r="C159" s="47"/>
      <c r="D159" s="47"/>
      <c r="E159" s="47"/>
      <c r="F159" s="47"/>
      <c r="G159" s="47"/>
      <c r="H159" s="47"/>
      <c r="I159" s="47"/>
      <c r="J159" s="62"/>
      <c r="K159" s="13"/>
    </row>
    <row r="160" spans="1:11" x14ac:dyDescent="0.25">
      <c r="A160" s="60" t="s">
        <v>157</v>
      </c>
      <c r="B160" s="83"/>
      <c r="C160" s="36" t="s">
        <v>27</v>
      </c>
      <c r="D160" s="36" t="s">
        <v>28</v>
      </c>
      <c r="E160" s="37">
        <v>1200</v>
      </c>
      <c r="F160" s="38">
        <f t="shared" ref="F160:F165" si="130">E160*B160</f>
        <v>0</v>
      </c>
      <c r="G160" s="39">
        <f t="shared" ref="G160:G165" si="131">F160*0.77</f>
        <v>0</v>
      </c>
      <c r="H160" s="39">
        <f t="shared" ref="H160:H165" si="132">F160*0.75</f>
        <v>0</v>
      </c>
      <c r="I160" s="39">
        <f t="shared" ref="I160:I165" si="133">F160*0.72</f>
        <v>0</v>
      </c>
      <c r="J160" s="57">
        <f t="shared" ref="J160:J165" si="134">F160*0.7</f>
        <v>0</v>
      </c>
      <c r="K160" s="17" t="s">
        <v>158</v>
      </c>
    </row>
    <row r="161" spans="1:11" x14ac:dyDescent="0.25">
      <c r="A161" s="61" t="s">
        <v>157</v>
      </c>
      <c r="B161" s="83"/>
      <c r="C161" s="40" t="s">
        <v>27</v>
      </c>
      <c r="D161" s="40" t="s">
        <v>30</v>
      </c>
      <c r="E161" s="41">
        <v>1200</v>
      </c>
      <c r="F161" s="42">
        <f t="shared" si="130"/>
        <v>0</v>
      </c>
      <c r="G161" s="43">
        <f t="shared" si="131"/>
        <v>0</v>
      </c>
      <c r="H161" s="43">
        <f t="shared" si="132"/>
        <v>0</v>
      </c>
      <c r="I161" s="43">
        <f t="shared" si="133"/>
        <v>0</v>
      </c>
      <c r="J161" s="59">
        <f t="shared" si="134"/>
        <v>0</v>
      </c>
      <c r="K161" s="18"/>
    </row>
    <row r="162" spans="1:11" x14ac:dyDescent="0.25">
      <c r="A162" s="60" t="s">
        <v>159</v>
      </c>
      <c r="B162" s="83"/>
      <c r="C162" s="36" t="s">
        <v>27</v>
      </c>
      <c r="D162" s="36" t="s">
        <v>28</v>
      </c>
      <c r="E162" s="37">
        <v>1850</v>
      </c>
      <c r="F162" s="38">
        <f t="shared" si="130"/>
        <v>0</v>
      </c>
      <c r="G162" s="39">
        <f t="shared" si="131"/>
        <v>0</v>
      </c>
      <c r="H162" s="39">
        <f t="shared" si="132"/>
        <v>0</v>
      </c>
      <c r="I162" s="39">
        <f t="shared" si="133"/>
        <v>0</v>
      </c>
      <c r="J162" s="57">
        <f t="shared" si="134"/>
        <v>0</v>
      </c>
      <c r="K162" s="17" t="s">
        <v>160</v>
      </c>
    </row>
    <row r="163" spans="1:11" x14ac:dyDescent="0.25">
      <c r="A163" s="61" t="s">
        <v>159</v>
      </c>
      <c r="B163" s="83"/>
      <c r="C163" s="40" t="s">
        <v>27</v>
      </c>
      <c r="D163" s="40" t="s">
        <v>30</v>
      </c>
      <c r="E163" s="41">
        <v>1850</v>
      </c>
      <c r="F163" s="42">
        <f t="shared" si="130"/>
        <v>0</v>
      </c>
      <c r="G163" s="43">
        <f t="shared" si="131"/>
        <v>0</v>
      </c>
      <c r="H163" s="43">
        <f t="shared" si="132"/>
        <v>0</v>
      </c>
      <c r="I163" s="43">
        <f t="shared" si="133"/>
        <v>0</v>
      </c>
      <c r="J163" s="59">
        <f t="shared" si="134"/>
        <v>0</v>
      </c>
      <c r="K163" s="18"/>
    </row>
    <row r="164" spans="1:11" x14ac:dyDescent="0.25">
      <c r="A164" s="60" t="s">
        <v>161</v>
      </c>
      <c r="B164" s="83"/>
      <c r="C164" s="36" t="s">
        <v>27</v>
      </c>
      <c r="D164" s="36" t="s">
        <v>28</v>
      </c>
      <c r="E164" s="37">
        <v>1300</v>
      </c>
      <c r="F164" s="38">
        <f t="shared" si="130"/>
        <v>0</v>
      </c>
      <c r="G164" s="39">
        <f t="shared" si="131"/>
        <v>0</v>
      </c>
      <c r="H164" s="39">
        <f t="shared" si="132"/>
        <v>0</v>
      </c>
      <c r="I164" s="39">
        <f t="shared" si="133"/>
        <v>0</v>
      </c>
      <c r="J164" s="57">
        <f t="shared" si="134"/>
        <v>0</v>
      </c>
      <c r="K164" s="17" t="s">
        <v>162</v>
      </c>
    </row>
    <row r="165" spans="1:11" x14ac:dyDescent="0.25">
      <c r="A165" s="61" t="s">
        <v>161</v>
      </c>
      <c r="B165" s="83"/>
      <c r="C165" s="40" t="s">
        <v>27</v>
      </c>
      <c r="D165" s="40" t="s">
        <v>30</v>
      </c>
      <c r="E165" s="41">
        <v>1300</v>
      </c>
      <c r="F165" s="42">
        <f t="shared" si="130"/>
        <v>0</v>
      </c>
      <c r="G165" s="43">
        <f t="shared" si="131"/>
        <v>0</v>
      </c>
      <c r="H165" s="43">
        <f t="shared" si="132"/>
        <v>0</v>
      </c>
      <c r="I165" s="43">
        <f t="shared" si="133"/>
        <v>0</v>
      </c>
      <c r="J165" s="59">
        <f t="shared" si="134"/>
        <v>0</v>
      </c>
      <c r="K165" s="18"/>
    </row>
    <row r="166" spans="1:11" x14ac:dyDescent="0.25">
      <c r="A166" s="54" t="s">
        <v>163</v>
      </c>
      <c r="B166" s="46"/>
      <c r="C166" s="47"/>
      <c r="D166" s="47"/>
      <c r="E166" s="47"/>
      <c r="F166" s="47"/>
      <c r="G166" s="47"/>
      <c r="H166" s="47"/>
      <c r="I166" s="47"/>
      <c r="J166" s="62"/>
      <c r="K166" s="13"/>
    </row>
    <row r="167" spans="1:11" x14ac:dyDescent="0.25">
      <c r="A167" s="56" t="s">
        <v>164</v>
      </c>
      <c r="B167" s="83"/>
      <c r="C167" s="36" t="s">
        <v>27</v>
      </c>
      <c r="D167" s="36" t="s">
        <v>28</v>
      </c>
      <c r="E167" s="37">
        <v>2150</v>
      </c>
      <c r="F167" s="38">
        <f t="shared" ref="F167:F176" si="135">E167*B167</f>
        <v>0</v>
      </c>
      <c r="G167" s="39">
        <f t="shared" ref="G167:G176" si="136">F167*0.77</f>
        <v>0</v>
      </c>
      <c r="H167" s="39">
        <f t="shared" ref="H167:H176" si="137">F167*0.75</f>
        <v>0</v>
      </c>
      <c r="I167" s="39">
        <f t="shared" ref="I167:I176" si="138">F167*0.72</f>
        <v>0</v>
      </c>
      <c r="J167" s="57">
        <f t="shared" ref="J167:J176" si="139">F167*0.7</f>
        <v>0</v>
      </c>
      <c r="K167" s="17" t="s">
        <v>165</v>
      </c>
    </row>
    <row r="168" spans="1:11" x14ac:dyDescent="0.25">
      <c r="A168" s="58" t="s">
        <v>164</v>
      </c>
      <c r="B168" s="83"/>
      <c r="C168" s="40" t="s">
        <v>27</v>
      </c>
      <c r="D168" s="40" t="s">
        <v>30</v>
      </c>
      <c r="E168" s="41">
        <v>2150</v>
      </c>
      <c r="F168" s="42">
        <f t="shared" si="135"/>
        <v>0</v>
      </c>
      <c r="G168" s="43">
        <f t="shared" si="136"/>
        <v>0</v>
      </c>
      <c r="H168" s="43">
        <f t="shared" si="137"/>
        <v>0</v>
      </c>
      <c r="I168" s="43">
        <f t="shared" si="138"/>
        <v>0</v>
      </c>
      <c r="J168" s="59">
        <f t="shared" si="139"/>
        <v>0</v>
      </c>
      <c r="K168" s="18"/>
    </row>
    <row r="169" spans="1:11" x14ac:dyDescent="0.25">
      <c r="A169" s="56" t="s">
        <v>166</v>
      </c>
      <c r="B169" s="83"/>
      <c r="C169" s="36" t="s">
        <v>27</v>
      </c>
      <c r="D169" s="36" t="s">
        <v>28</v>
      </c>
      <c r="E169" s="37">
        <v>2100</v>
      </c>
      <c r="F169" s="38">
        <f t="shared" si="135"/>
        <v>0</v>
      </c>
      <c r="G169" s="39">
        <f t="shared" si="136"/>
        <v>0</v>
      </c>
      <c r="H169" s="39">
        <f t="shared" si="137"/>
        <v>0</v>
      </c>
      <c r="I169" s="39">
        <f t="shared" si="138"/>
        <v>0</v>
      </c>
      <c r="J169" s="57">
        <f t="shared" si="139"/>
        <v>0</v>
      </c>
      <c r="K169" s="19" t="s">
        <v>167</v>
      </c>
    </row>
    <row r="170" spans="1:11" x14ac:dyDescent="0.25">
      <c r="A170" s="58" t="s">
        <v>166</v>
      </c>
      <c r="B170" s="83"/>
      <c r="C170" s="40" t="s">
        <v>27</v>
      </c>
      <c r="D170" s="40" t="s">
        <v>30</v>
      </c>
      <c r="E170" s="41">
        <v>2100</v>
      </c>
      <c r="F170" s="42">
        <f t="shared" si="135"/>
        <v>0</v>
      </c>
      <c r="G170" s="43">
        <f t="shared" si="136"/>
        <v>0</v>
      </c>
      <c r="H170" s="43">
        <f t="shared" si="137"/>
        <v>0</v>
      </c>
      <c r="I170" s="43">
        <f t="shared" si="138"/>
        <v>0</v>
      </c>
      <c r="J170" s="59">
        <f t="shared" si="139"/>
        <v>0</v>
      </c>
      <c r="K170" s="18"/>
    </row>
    <row r="171" spans="1:11" x14ac:dyDescent="0.25">
      <c r="A171" s="60" t="s">
        <v>168</v>
      </c>
      <c r="B171" s="83"/>
      <c r="C171" s="36" t="s">
        <v>27</v>
      </c>
      <c r="D171" s="36" t="s">
        <v>28</v>
      </c>
      <c r="E171" s="37">
        <v>1350</v>
      </c>
      <c r="F171" s="38">
        <f t="shared" si="135"/>
        <v>0</v>
      </c>
      <c r="G171" s="39">
        <f t="shared" si="136"/>
        <v>0</v>
      </c>
      <c r="H171" s="39">
        <f t="shared" si="137"/>
        <v>0</v>
      </c>
      <c r="I171" s="39">
        <f t="shared" si="138"/>
        <v>0</v>
      </c>
      <c r="J171" s="57">
        <f t="shared" si="139"/>
        <v>0</v>
      </c>
      <c r="K171" s="17" t="s">
        <v>169</v>
      </c>
    </row>
    <row r="172" spans="1:11" x14ac:dyDescent="0.25">
      <c r="A172" s="61" t="s">
        <v>168</v>
      </c>
      <c r="B172" s="83"/>
      <c r="C172" s="40" t="s">
        <v>27</v>
      </c>
      <c r="D172" s="40" t="s">
        <v>30</v>
      </c>
      <c r="E172" s="41">
        <v>1350</v>
      </c>
      <c r="F172" s="42">
        <f t="shared" si="135"/>
        <v>0</v>
      </c>
      <c r="G172" s="43">
        <f t="shared" si="136"/>
        <v>0</v>
      </c>
      <c r="H172" s="43">
        <f t="shared" si="137"/>
        <v>0</v>
      </c>
      <c r="I172" s="43">
        <f t="shared" si="138"/>
        <v>0</v>
      </c>
      <c r="J172" s="59">
        <f t="shared" si="139"/>
        <v>0</v>
      </c>
      <c r="K172" s="18"/>
    </row>
    <row r="173" spans="1:11" x14ac:dyDescent="0.25">
      <c r="A173" s="60" t="s">
        <v>170</v>
      </c>
      <c r="B173" s="83"/>
      <c r="C173" s="36" t="s">
        <v>27</v>
      </c>
      <c r="D173" s="36" t="s">
        <v>28</v>
      </c>
      <c r="E173" s="37">
        <v>1800</v>
      </c>
      <c r="F173" s="38">
        <f t="shared" si="135"/>
        <v>0</v>
      </c>
      <c r="G173" s="39">
        <f t="shared" si="136"/>
        <v>0</v>
      </c>
      <c r="H173" s="39">
        <f t="shared" si="137"/>
        <v>0</v>
      </c>
      <c r="I173" s="39">
        <f t="shared" si="138"/>
        <v>0</v>
      </c>
      <c r="J173" s="57">
        <f t="shared" si="139"/>
        <v>0</v>
      </c>
      <c r="K173" s="17" t="s">
        <v>171</v>
      </c>
    </row>
    <row r="174" spans="1:11" x14ac:dyDescent="0.25">
      <c r="A174" s="61" t="s">
        <v>172</v>
      </c>
      <c r="B174" s="83"/>
      <c r="C174" s="40" t="s">
        <v>27</v>
      </c>
      <c r="D174" s="40" t="s">
        <v>28</v>
      </c>
      <c r="E174" s="41">
        <v>1800</v>
      </c>
      <c r="F174" s="42">
        <f t="shared" si="135"/>
        <v>0</v>
      </c>
      <c r="G174" s="43">
        <f t="shared" si="136"/>
        <v>0</v>
      </c>
      <c r="H174" s="43">
        <f t="shared" si="137"/>
        <v>0</v>
      </c>
      <c r="I174" s="43">
        <f t="shared" si="138"/>
        <v>0</v>
      </c>
      <c r="J174" s="59">
        <f t="shared" si="139"/>
        <v>0</v>
      </c>
      <c r="K174" s="18"/>
    </row>
    <row r="175" spans="1:11" x14ac:dyDescent="0.25">
      <c r="A175" s="60" t="s">
        <v>170</v>
      </c>
      <c r="B175" s="83"/>
      <c r="C175" s="36" t="s">
        <v>27</v>
      </c>
      <c r="D175" s="36" t="s">
        <v>30</v>
      </c>
      <c r="E175" s="37">
        <v>1800</v>
      </c>
      <c r="F175" s="38">
        <f t="shared" si="135"/>
        <v>0</v>
      </c>
      <c r="G175" s="39">
        <f t="shared" si="136"/>
        <v>0</v>
      </c>
      <c r="H175" s="39">
        <f t="shared" si="137"/>
        <v>0</v>
      </c>
      <c r="I175" s="39">
        <f t="shared" si="138"/>
        <v>0</v>
      </c>
      <c r="J175" s="57">
        <f t="shared" si="139"/>
        <v>0</v>
      </c>
      <c r="K175" s="18"/>
    </row>
    <row r="176" spans="1:11" x14ac:dyDescent="0.25">
      <c r="A176" s="61" t="s">
        <v>172</v>
      </c>
      <c r="B176" s="83"/>
      <c r="C176" s="40" t="s">
        <v>27</v>
      </c>
      <c r="D176" s="40" t="s">
        <v>30</v>
      </c>
      <c r="E176" s="41">
        <v>1800</v>
      </c>
      <c r="F176" s="42">
        <f t="shared" si="135"/>
        <v>0</v>
      </c>
      <c r="G176" s="43">
        <f t="shared" si="136"/>
        <v>0</v>
      </c>
      <c r="H176" s="43">
        <f t="shared" si="137"/>
        <v>0</v>
      </c>
      <c r="I176" s="43">
        <f t="shared" si="138"/>
        <v>0</v>
      </c>
      <c r="J176" s="59">
        <f t="shared" si="139"/>
        <v>0</v>
      </c>
      <c r="K176" s="18"/>
    </row>
    <row r="177" spans="1:11" x14ac:dyDescent="0.25">
      <c r="A177" s="54" t="s">
        <v>173</v>
      </c>
      <c r="B177" s="46"/>
      <c r="C177" s="47"/>
      <c r="D177" s="47"/>
      <c r="E177" s="47"/>
      <c r="F177" s="47"/>
      <c r="G177" s="47"/>
      <c r="H177" s="47"/>
      <c r="I177" s="47"/>
      <c r="J177" s="62"/>
      <c r="K177" s="13"/>
    </row>
    <row r="178" spans="1:11" x14ac:dyDescent="0.25">
      <c r="A178" s="60" t="s">
        <v>174</v>
      </c>
      <c r="B178" s="83"/>
      <c r="C178" s="36" t="s">
        <v>27</v>
      </c>
      <c r="D178" s="36" t="s">
        <v>28</v>
      </c>
      <c r="E178" s="37">
        <v>14200</v>
      </c>
      <c r="F178" s="38">
        <f t="shared" ref="F178:F183" si="140">E178*B178</f>
        <v>0</v>
      </c>
      <c r="G178" s="39">
        <f t="shared" ref="G178:G183" si="141">F178*0.77</f>
        <v>0</v>
      </c>
      <c r="H178" s="39">
        <f t="shared" ref="H178:H183" si="142">F178*0.75</f>
        <v>0</v>
      </c>
      <c r="I178" s="39">
        <f t="shared" ref="I178:I183" si="143">F178*0.72</f>
        <v>0</v>
      </c>
      <c r="J178" s="57">
        <f t="shared" ref="J178:J183" si="144">F178*0.7</f>
        <v>0</v>
      </c>
      <c r="K178" s="19" t="s">
        <v>175</v>
      </c>
    </row>
    <row r="179" spans="1:11" x14ac:dyDescent="0.25">
      <c r="A179" s="61" t="s">
        <v>174</v>
      </c>
      <c r="B179" s="83"/>
      <c r="C179" s="40" t="s">
        <v>27</v>
      </c>
      <c r="D179" s="40" t="s">
        <v>30</v>
      </c>
      <c r="E179" s="41">
        <v>14200</v>
      </c>
      <c r="F179" s="42">
        <f t="shared" si="140"/>
        <v>0</v>
      </c>
      <c r="G179" s="43">
        <f t="shared" si="141"/>
        <v>0</v>
      </c>
      <c r="H179" s="43">
        <f t="shared" si="142"/>
        <v>0</v>
      </c>
      <c r="I179" s="43">
        <f t="shared" si="143"/>
        <v>0</v>
      </c>
      <c r="J179" s="59">
        <f t="shared" si="144"/>
        <v>0</v>
      </c>
      <c r="K179" s="18"/>
    </row>
    <row r="180" spans="1:11" x14ac:dyDescent="0.25">
      <c r="A180" s="56" t="s">
        <v>176</v>
      </c>
      <c r="B180" s="83"/>
      <c r="C180" s="36" t="s">
        <v>27</v>
      </c>
      <c r="D180" s="36" t="s">
        <v>28</v>
      </c>
      <c r="E180" s="37">
        <v>28500</v>
      </c>
      <c r="F180" s="38">
        <f t="shared" si="140"/>
        <v>0</v>
      </c>
      <c r="G180" s="39">
        <f t="shared" si="141"/>
        <v>0</v>
      </c>
      <c r="H180" s="39">
        <f t="shared" si="142"/>
        <v>0</v>
      </c>
      <c r="I180" s="39">
        <f t="shared" si="143"/>
        <v>0</v>
      </c>
      <c r="J180" s="57">
        <f t="shared" si="144"/>
        <v>0</v>
      </c>
      <c r="K180" s="9" t="s">
        <v>177</v>
      </c>
    </row>
    <row r="181" spans="1:11" x14ac:dyDescent="0.25">
      <c r="A181" s="56" t="s">
        <v>178</v>
      </c>
      <c r="B181" s="83"/>
      <c r="C181" s="36" t="s">
        <v>27</v>
      </c>
      <c r="D181" s="36" t="s">
        <v>28</v>
      </c>
      <c r="E181" s="37">
        <v>15000</v>
      </c>
      <c r="F181" s="38">
        <f t="shared" si="140"/>
        <v>0</v>
      </c>
      <c r="G181" s="39">
        <f t="shared" si="141"/>
        <v>0</v>
      </c>
      <c r="H181" s="39">
        <f t="shared" si="142"/>
        <v>0</v>
      </c>
      <c r="I181" s="39">
        <f t="shared" si="143"/>
        <v>0</v>
      </c>
      <c r="J181" s="57">
        <f t="shared" si="144"/>
        <v>0</v>
      </c>
      <c r="K181" s="9" t="s">
        <v>179</v>
      </c>
    </row>
    <row r="182" spans="1:11" x14ac:dyDescent="0.25">
      <c r="A182" s="56" t="s">
        <v>180</v>
      </c>
      <c r="B182" s="83"/>
      <c r="C182" s="36" t="s">
        <v>27</v>
      </c>
      <c r="D182" s="36" t="s">
        <v>28</v>
      </c>
      <c r="E182" s="37">
        <v>8200</v>
      </c>
      <c r="F182" s="38">
        <f t="shared" si="140"/>
        <v>0</v>
      </c>
      <c r="G182" s="39">
        <f t="shared" si="141"/>
        <v>0</v>
      </c>
      <c r="H182" s="39">
        <f t="shared" si="142"/>
        <v>0</v>
      </c>
      <c r="I182" s="39">
        <f t="shared" si="143"/>
        <v>0</v>
      </c>
      <c r="J182" s="57">
        <f t="shared" si="144"/>
        <v>0</v>
      </c>
      <c r="K182" s="19" t="s">
        <v>181</v>
      </c>
    </row>
    <row r="183" spans="1:11" ht="16.5" thickBot="1" x14ac:dyDescent="0.3">
      <c r="A183" s="65" t="s">
        <v>180</v>
      </c>
      <c r="B183" s="83"/>
      <c r="C183" s="66" t="s">
        <v>27</v>
      </c>
      <c r="D183" s="66" t="s">
        <v>30</v>
      </c>
      <c r="E183" s="67">
        <v>8200</v>
      </c>
      <c r="F183" s="68">
        <f t="shared" si="140"/>
        <v>0</v>
      </c>
      <c r="G183" s="69">
        <f t="shared" si="141"/>
        <v>0</v>
      </c>
      <c r="H183" s="69">
        <f t="shared" si="142"/>
        <v>0</v>
      </c>
      <c r="I183" s="69">
        <f t="shared" si="143"/>
        <v>0</v>
      </c>
      <c r="J183" s="70">
        <f t="shared" si="144"/>
        <v>0</v>
      </c>
      <c r="K183" s="18"/>
    </row>
    <row r="184" spans="1:11" ht="13.5" thickBot="1" x14ac:dyDescent="0.25">
      <c r="A184" s="10"/>
      <c r="B184" s="10"/>
      <c r="C184" s="10"/>
      <c r="D184" s="10"/>
      <c r="E184" s="10"/>
      <c r="G184" s="10"/>
      <c r="H184" s="10"/>
      <c r="I184" s="10"/>
      <c r="J184" s="10"/>
    </row>
    <row r="185" spans="1:11" x14ac:dyDescent="0.25">
      <c r="A185" s="71" t="s">
        <v>182</v>
      </c>
      <c r="B185" s="72">
        <f>SUM(F15:F183)</f>
        <v>0</v>
      </c>
      <c r="C185" s="73"/>
      <c r="D185" s="73"/>
      <c r="E185" s="74"/>
      <c r="F185" s="14"/>
      <c r="G185" s="8"/>
      <c r="H185" s="8"/>
      <c r="I185" s="8"/>
      <c r="J185" s="8"/>
    </row>
    <row r="186" spans="1:11" x14ac:dyDescent="0.25">
      <c r="A186" s="75" t="s">
        <v>183</v>
      </c>
      <c r="B186" s="48">
        <f>B185*0.77</f>
        <v>0</v>
      </c>
      <c r="C186" s="49"/>
      <c r="D186" s="49"/>
      <c r="E186" s="76"/>
      <c r="F186" s="14"/>
      <c r="G186" s="8"/>
      <c r="H186" s="8"/>
      <c r="I186" s="8"/>
      <c r="J186" s="8"/>
    </row>
    <row r="187" spans="1:11" x14ac:dyDescent="0.25">
      <c r="A187" s="75" t="s">
        <v>184</v>
      </c>
      <c r="B187" s="48">
        <f>B185*0.75</f>
        <v>0</v>
      </c>
      <c r="C187" s="49"/>
      <c r="D187" s="49"/>
      <c r="E187" s="76"/>
      <c r="F187" s="14"/>
      <c r="G187" s="8"/>
      <c r="H187" s="8"/>
      <c r="I187" s="8"/>
      <c r="J187" s="8"/>
    </row>
    <row r="188" spans="1:11" x14ac:dyDescent="0.25">
      <c r="A188" s="75" t="s">
        <v>185</v>
      </c>
      <c r="B188" s="48">
        <f>B185*0.72</f>
        <v>0</v>
      </c>
      <c r="C188" s="49"/>
      <c r="D188" s="49"/>
      <c r="E188" s="76"/>
      <c r="F188" s="14"/>
      <c r="G188" s="8"/>
      <c r="H188" s="8"/>
      <c r="I188" s="8"/>
      <c r="J188" s="8"/>
    </row>
    <row r="189" spans="1:11" ht="16.5" thickBot="1" x14ac:dyDescent="0.3">
      <c r="A189" s="77" t="s">
        <v>186</v>
      </c>
      <c r="B189" s="78">
        <f>B185*0.7</f>
        <v>0</v>
      </c>
      <c r="C189" s="79"/>
      <c r="D189" s="79"/>
      <c r="E189" s="80"/>
      <c r="F189" s="14"/>
      <c r="G189" s="8"/>
      <c r="H189" s="8"/>
      <c r="I189" s="8"/>
      <c r="J189" s="8"/>
    </row>
    <row r="191" spans="1:11" ht="12.75" x14ac:dyDescent="0.2">
      <c r="A191" s="16" t="s">
        <v>187</v>
      </c>
    </row>
  </sheetData>
  <sheetProtection algorithmName="SHA-512" hashValue="ri04GvlpHH4xCCrgLBgjlpSkSL7YG696yP/+q5EEaoEURE/NBQT3NdwEEuimxMGoA0rpXTj6hvqc+8RT0W9OuA==" saltValue="gJbUaQI9XMqgaMYyfxXFdA==" spinCount="100000" sheet="1" objects="1" scenarios="1"/>
  <mergeCells count="75">
    <mergeCell ref="K125:K126"/>
    <mergeCell ref="K127:K128"/>
    <mergeCell ref="K129:K130"/>
    <mergeCell ref="K132:K133"/>
    <mergeCell ref="K105:K111"/>
    <mergeCell ref="K113:K114"/>
    <mergeCell ref="K116:K119"/>
    <mergeCell ref="K121:K122"/>
    <mergeCell ref="K123:K124"/>
    <mergeCell ref="K68:K74"/>
    <mergeCell ref="K76:K86"/>
    <mergeCell ref="K88:K98"/>
    <mergeCell ref="K100:K101"/>
    <mergeCell ref="K102:K103"/>
    <mergeCell ref="K178:K179"/>
    <mergeCell ref="K182:K183"/>
    <mergeCell ref="K173:K176"/>
    <mergeCell ref="B131:J131"/>
    <mergeCell ref="B142:J142"/>
    <mergeCell ref="B159:J159"/>
    <mergeCell ref="B166:J166"/>
    <mergeCell ref="B177:J177"/>
    <mergeCell ref="K55:K56"/>
    <mergeCell ref="K57:K58"/>
    <mergeCell ref="K59:K60"/>
    <mergeCell ref="K62:K63"/>
    <mergeCell ref="K64:K66"/>
    <mergeCell ref="K38:K40"/>
    <mergeCell ref="K42:K44"/>
    <mergeCell ref="K46:K48"/>
    <mergeCell ref="K50:K51"/>
    <mergeCell ref="K53:K54"/>
    <mergeCell ref="K15:K17"/>
    <mergeCell ref="K13:K14"/>
    <mergeCell ref="K19:K24"/>
    <mergeCell ref="K26:K33"/>
    <mergeCell ref="K35:K36"/>
    <mergeCell ref="C2:F2"/>
    <mergeCell ref="C4:F4"/>
    <mergeCell ref="B5:B6"/>
    <mergeCell ref="C5:F6"/>
    <mergeCell ref="C7:F7"/>
    <mergeCell ref="C3:F3"/>
    <mergeCell ref="B104:J104"/>
    <mergeCell ref="B120:J120"/>
    <mergeCell ref="B187:E187"/>
    <mergeCell ref="B188:E188"/>
    <mergeCell ref="B189:E189"/>
    <mergeCell ref="B185:E185"/>
    <mergeCell ref="B186:E186"/>
    <mergeCell ref="F10:G10"/>
    <mergeCell ref="B37:J37"/>
    <mergeCell ref="B52:J52"/>
    <mergeCell ref="B61:J61"/>
    <mergeCell ref="B67:J67"/>
    <mergeCell ref="B9:E10"/>
    <mergeCell ref="F9:G9"/>
    <mergeCell ref="K169:K170"/>
    <mergeCell ref="K171:K172"/>
    <mergeCell ref="K153:K154"/>
    <mergeCell ref="K155:K156"/>
    <mergeCell ref="K157:K158"/>
    <mergeCell ref="K160:K161"/>
    <mergeCell ref="K162:K163"/>
    <mergeCell ref="K164:K165"/>
    <mergeCell ref="K167:K168"/>
    <mergeCell ref="K149:K150"/>
    <mergeCell ref="K151:K152"/>
    <mergeCell ref="K134:K135"/>
    <mergeCell ref="K136:K137"/>
    <mergeCell ref="K138:K139"/>
    <mergeCell ref="K140:K141"/>
    <mergeCell ref="K143:K144"/>
    <mergeCell ref="K145:K146"/>
    <mergeCell ref="K147:K148"/>
  </mergeCells>
  <hyperlinks>
    <hyperlink ref="C2" r:id="rId1" xr:uid="{00000000-0004-0000-0000-000000000000}"/>
    <hyperlink ref="C3" r:id="rId2" xr:uid="{00000000-0004-0000-0000-000001000000}"/>
    <hyperlink ref="K15" r:id="rId3" xr:uid="{00000000-0004-0000-0000-000002000000}"/>
    <hyperlink ref="K19" r:id="rId4" xr:uid="{00000000-0004-0000-0000-000003000000}"/>
    <hyperlink ref="K26" r:id="rId5" xr:uid="{00000000-0004-0000-0000-000004000000}"/>
    <hyperlink ref="K35" r:id="rId6" xr:uid="{00000000-0004-0000-0000-000005000000}"/>
    <hyperlink ref="K38" r:id="rId7" xr:uid="{00000000-0004-0000-0000-000006000000}"/>
    <hyperlink ref="K42" r:id="rId8" xr:uid="{00000000-0004-0000-0000-000007000000}"/>
    <hyperlink ref="K46" r:id="rId9" xr:uid="{00000000-0004-0000-0000-000008000000}"/>
    <hyperlink ref="K50" r:id="rId10" xr:uid="{00000000-0004-0000-0000-000009000000}"/>
    <hyperlink ref="K53" r:id="rId11" xr:uid="{00000000-0004-0000-0000-00000A000000}"/>
    <hyperlink ref="K55" r:id="rId12" xr:uid="{00000000-0004-0000-0000-00000B000000}"/>
    <hyperlink ref="K57" r:id="rId13" xr:uid="{00000000-0004-0000-0000-00000C000000}"/>
    <hyperlink ref="K59" r:id="rId14" xr:uid="{00000000-0004-0000-0000-00000D000000}"/>
    <hyperlink ref="K62" r:id="rId15" xr:uid="{00000000-0004-0000-0000-00000E000000}"/>
    <hyperlink ref="K64" r:id="rId16" xr:uid="{00000000-0004-0000-0000-00000F000000}"/>
    <hyperlink ref="K68" r:id="rId17" xr:uid="{00000000-0004-0000-0000-000010000000}"/>
    <hyperlink ref="K76" r:id="rId18" xr:uid="{00000000-0004-0000-0000-000011000000}"/>
    <hyperlink ref="K88" r:id="rId19" xr:uid="{00000000-0004-0000-0000-000012000000}"/>
    <hyperlink ref="K100" r:id="rId20" xr:uid="{00000000-0004-0000-0000-000013000000}"/>
    <hyperlink ref="K102" r:id="rId21" xr:uid="{00000000-0004-0000-0000-000014000000}"/>
    <hyperlink ref="K105" r:id="rId22" xr:uid="{00000000-0004-0000-0000-000015000000}"/>
    <hyperlink ref="K113" r:id="rId23" xr:uid="{00000000-0004-0000-0000-000016000000}"/>
    <hyperlink ref="K116" r:id="rId24" xr:uid="{00000000-0004-0000-0000-000017000000}"/>
    <hyperlink ref="K121" r:id="rId25" xr:uid="{00000000-0004-0000-0000-000018000000}"/>
    <hyperlink ref="K123" r:id="rId26" xr:uid="{00000000-0004-0000-0000-000019000000}"/>
    <hyperlink ref="K125" r:id="rId27" xr:uid="{00000000-0004-0000-0000-00001A000000}"/>
    <hyperlink ref="K127" r:id="rId28" xr:uid="{00000000-0004-0000-0000-00001B000000}"/>
    <hyperlink ref="K129" r:id="rId29" xr:uid="{00000000-0004-0000-0000-00001C000000}"/>
    <hyperlink ref="K132" r:id="rId30" xr:uid="{00000000-0004-0000-0000-00001D000000}"/>
    <hyperlink ref="K134" r:id="rId31" xr:uid="{00000000-0004-0000-0000-00001E000000}"/>
    <hyperlink ref="K136" r:id="rId32" xr:uid="{00000000-0004-0000-0000-00001F000000}"/>
    <hyperlink ref="K138" r:id="rId33" xr:uid="{00000000-0004-0000-0000-000020000000}"/>
    <hyperlink ref="K140" r:id="rId34" xr:uid="{00000000-0004-0000-0000-000021000000}"/>
    <hyperlink ref="K143" r:id="rId35" xr:uid="{00000000-0004-0000-0000-000022000000}"/>
    <hyperlink ref="K145" r:id="rId36" xr:uid="{00000000-0004-0000-0000-000023000000}"/>
    <hyperlink ref="K147" r:id="rId37" xr:uid="{00000000-0004-0000-0000-000024000000}"/>
    <hyperlink ref="K149" r:id="rId38" xr:uid="{00000000-0004-0000-0000-000025000000}"/>
    <hyperlink ref="K151" r:id="rId39" xr:uid="{00000000-0004-0000-0000-000026000000}"/>
    <hyperlink ref="K153" r:id="rId40" xr:uid="{00000000-0004-0000-0000-000027000000}"/>
    <hyperlink ref="K155" r:id="rId41" xr:uid="{00000000-0004-0000-0000-000028000000}"/>
    <hyperlink ref="K157" r:id="rId42" xr:uid="{00000000-0004-0000-0000-000029000000}"/>
    <hyperlink ref="K160" r:id="rId43" xr:uid="{00000000-0004-0000-0000-00002A000000}"/>
    <hyperlink ref="K162" r:id="rId44" xr:uid="{00000000-0004-0000-0000-00002B000000}"/>
    <hyperlink ref="K164" r:id="rId45" xr:uid="{00000000-0004-0000-0000-00002C000000}"/>
    <hyperlink ref="K167" r:id="rId46" xr:uid="{00000000-0004-0000-0000-00002D000000}"/>
    <hyperlink ref="K169" r:id="rId47" xr:uid="{00000000-0004-0000-0000-00002E000000}"/>
    <hyperlink ref="K171" r:id="rId48" xr:uid="{00000000-0004-0000-0000-00002F000000}"/>
    <hyperlink ref="K173" r:id="rId49" xr:uid="{00000000-0004-0000-0000-000030000000}"/>
    <hyperlink ref="K178" r:id="rId50" xr:uid="{00000000-0004-0000-0000-000031000000}"/>
    <hyperlink ref="K180" r:id="rId51" xr:uid="{00000000-0004-0000-0000-000032000000}"/>
    <hyperlink ref="K181" r:id="rId52" xr:uid="{00000000-0004-0000-0000-000033000000}"/>
    <hyperlink ref="K182" r:id="rId53" xr:uid="{00000000-0004-0000-0000-000034000000}"/>
  </hyperlinks>
  <pageMargins left="0.7" right="0.7" top="0.75" bottom="0.75" header="0.3" footer="0.3"/>
  <pageSetup paperSize="9" orientation="portrait" r:id="rId54"/>
  <drawing r:id="rId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опт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Антон Ткаченко</cp:lastModifiedBy>
  <dcterms:modified xsi:type="dcterms:W3CDTF">2025-06-14T12:36:47Z</dcterms:modified>
</cp:coreProperties>
</file>